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กง.พัฒนายุทธศาสตร์สาธารณสุข\งานแผน\แผนปฏิบัติการ\"/>
    </mc:Choice>
  </mc:AlternateContent>
  <xr:revisionPtr revIDLastSave="0" documentId="13_ncr:1_{E63FA3CC-5C6A-4A89-ABBB-E84DCA9FB0C4}" xr6:coauthVersionLast="47" xr6:coauthVersionMax="47" xr10:uidLastSave="{00000000-0000-0000-0000-000000000000}"/>
  <bookViews>
    <workbookView xWindow="28680" yWindow="-120" windowWidth="29040" windowHeight="15720" activeTab="2" xr2:uid="{A5684B50-6521-4621-AA30-E6D358FFC190}"/>
  </bookViews>
  <sheets>
    <sheet name="สรุปหน้างบ" sheetId="4" r:id="rId1"/>
    <sheet name="บุหรี แอล" sheetId="5" r:id="rId2"/>
    <sheet name="สุขภาพจิต" sheetId="7" r:id="rId3"/>
    <sheet name="ยาเสพติด" sheetId="8" r:id="rId4"/>
    <sheet name="HARM" sheetId="2" r:id="rId5"/>
    <sheet name="To Be" sheetId="3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7" l="1"/>
  <c r="Q8" i="7" s="1"/>
  <c r="N18" i="4" l="1"/>
  <c r="D18" i="4"/>
  <c r="N16" i="4"/>
  <c r="F38" i="8"/>
  <c r="F10" i="8"/>
  <c r="Q6" i="8" s="1"/>
  <c r="C18" i="4"/>
  <c r="J18" i="4"/>
  <c r="F10" i="3"/>
  <c r="Q6" i="3" s="1"/>
  <c r="M18" i="4" l="1"/>
  <c r="F14" i="2"/>
  <c r="F13" i="5"/>
  <c r="L18" i="4"/>
  <c r="K18" i="4"/>
  <c r="I18" i="4"/>
  <c r="H18" i="4"/>
  <c r="G18" i="4"/>
  <c r="F18" i="4"/>
  <c r="E18" i="4"/>
  <c r="N12" i="4"/>
  <c r="N10" i="4"/>
  <c r="N8" i="4"/>
</calcChain>
</file>

<file path=xl/sharedStrings.xml><?xml version="1.0" encoding="utf-8"?>
<sst xmlns="http://schemas.openxmlformats.org/spreadsheetml/2006/main" count="456" uniqueCount="285">
  <si>
    <t>1. ยุทธศาสตร์กระทรวงสาธารณสุข  …2. Service Excellence (บริการเป็นเลิศ)</t>
  </si>
  <si>
    <t xml:space="preserve">4. ประเด็นยุทธศาสตร์องค์การสาธารณสุขจังหวัดชลบุรี …3.การจัดระบบบริการสุขภาพที่มีคุณภาพและเป็นเลิศ (Service Plan) </t>
  </si>
  <si>
    <t xml:space="preserve">2  แผนงานระดับกระทรวงสาธารณสุขที่ 6 : การพัฒนาระบบบริการสุขภาพ (Service Plan) </t>
  </si>
  <si>
    <t>5. เป้าประสงค์องค์การสาธารณสุขจังหวัดชลบุรี..4.ประชาชนเชื่อมั่นและวางใจในระบบบริการสุขภาพ สามารถเข้าถึงบริการสุขภาพ</t>
  </si>
  <si>
    <t>3. โครงการหลักของกระทรวงสาธารณสุข ….โครงการพัฒนาระบบบริการสุขภาพ สาขาสุขภาพจิตและจิตเวช</t>
  </si>
  <si>
    <t xml:space="preserve"> ที่สะดวก รวดเร็ว ทันสมัย มีคุณภาพมาตรฐาน ไร้รอยต่อ</t>
  </si>
  <si>
    <t>6. กลยุทธ์องค์การสาธารณสุขจังหวัดชลบุรี …6.การพัฒนาระบบบริการการแพทย์ฉุกเฉินครบวงจรและระบบการส่งต่อ</t>
  </si>
  <si>
    <t>ลำดับที่แผนงาน</t>
  </si>
  <si>
    <t>รหัสงบประมาณ</t>
  </si>
  <si>
    <t xml:space="preserve"> </t>
  </si>
  <si>
    <t>ประเภทแผนงาน</t>
  </si>
  <si>
    <t>(  /  ) ยุทธศาสตร์</t>
  </si>
  <si>
    <t xml:space="preserve">       (      ) ปกติ</t>
  </si>
  <si>
    <t>งบประมาณรวม</t>
  </si>
  <si>
    <t>บาท</t>
  </si>
  <si>
    <t>ลำดับ</t>
  </si>
  <si>
    <t>โครงการ/
วัตถุประสงค์</t>
  </si>
  <si>
    <t>กิจกรรมหลัก</t>
  </si>
  <si>
    <t>เป้าหมาย/จำนวน</t>
  </si>
  <si>
    <t>แหล่งงบประมาณ</t>
  </si>
  <si>
    <t>งบประมาณ
รวม 
(บาท)</t>
  </si>
  <si>
    <t>งบประมาณรายไตรมาส (บาท)</t>
  </si>
  <si>
    <t>ผู้รับผิดชอบ</t>
  </si>
  <si>
    <t>ไตรมาส 1</t>
  </si>
  <si>
    <t>ไตรมาส 2</t>
  </si>
  <si>
    <t>ไตรมาส 3</t>
  </si>
  <si>
    <t>ไตรมาส 4</t>
  </si>
  <si>
    <t>ตค</t>
  </si>
  <si>
    <t>พย</t>
  </si>
  <si>
    <t>ธค</t>
  </si>
  <si>
    <t>มค</t>
  </si>
  <si>
    <t>กพ</t>
  </si>
  <si>
    <t>มีค</t>
  </si>
  <si>
    <t>เมย</t>
  </si>
  <si>
    <t>พค</t>
  </si>
  <si>
    <t>มิย</t>
  </si>
  <si>
    <t>กค</t>
  </si>
  <si>
    <t>สค</t>
  </si>
  <si>
    <t>กย</t>
  </si>
  <si>
    <t>สสจ./รพ./สสอ.</t>
  </si>
  <si>
    <t>สป.</t>
  </si>
  <si>
    <t>ปีงบประมาณ 2568</t>
  </si>
  <si>
    <t>แผนปฏิบัติการและแผนงบประมาณของสำนักงานสาธารณสุขจังหวัดชลบุรี ประจำปีงบประมาณ พ.ศ. 2568</t>
  </si>
  <si>
    <t>กิจกรรมที่ 1 การพัฒนาระบบการป้องกันและเฝ้าระวังปัญหาการฆ่าตัวตาย</t>
  </si>
  <si>
    <t>1.1 ประชุมขับเคลื่อนการดำเนินงานเพื่อพัฒนา</t>
  </si>
  <si>
    <t>ระบบการป้องกันและเฝ้าระวังปัญหาการฆ่าตัวตาย จังหวัดชลบุรี</t>
  </si>
  <si>
    <t>1.2 ประชุมแลกเปลี่ยนเรียนรู้การดำเนินงาน</t>
  </si>
  <si>
    <t>เพื่อขับเคลื่อนการป้องกันและเฝ้าระวัง</t>
  </si>
  <si>
    <t>ปัญหาการฆ่าตัวตาย จังหวัดชลบุรี</t>
  </si>
  <si>
    <t>จิตรลดา</t>
  </si>
  <si>
    <t xml:space="preserve">สสจ./รพ./สสอ.  </t>
  </si>
  <si>
    <t>กลุ่มเสี่ยงปัญหาสุขภาพจิต</t>
  </si>
  <si>
    <t>ในสถานศึกษาเพื่อคัดกรอง ช่วยเหลือดูแล นักเรียน</t>
  </si>
  <si>
    <t>ในสถานประกอบการเพื่อคัดกรอง เฝ้าระวัง และ</t>
  </si>
  <si>
    <t xml:space="preserve">สถานศึกษา สถานประกอบการ เพื่อคัดกรอง </t>
  </si>
  <si>
    <t xml:space="preserve">เฝ้าระวังผู้มีความเสี่ยงปัญหาสุขภาพจิต </t>
  </si>
  <si>
    <t xml:space="preserve">ทุกกลุ่มวัย </t>
  </si>
  <si>
    <t>ช่วยเหลือดูแลผู้มีความเสี่ยงปัญหาสุขภาพจิต</t>
  </si>
  <si>
    <t>ในสถานประกอบการ</t>
  </si>
  <si>
    <t>บุคลากรในสถานศึกษา</t>
  </si>
  <si>
    <t>บุคลากรในสถานประกอบการ</t>
  </si>
  <si>
    <t>แผนปฏิบัติการและแผนงบประมาณของสำนักงานสาธารณสุขจังหวัดชลบุรี ประจำปีงบประมาณ พ.ศ.2568</t>
  </si>
  <si>
    <t xml:space="preserve">1. ยุทธศาสตร์กระทรวงสาธารณสุข  ยุทธศาสตร์กระทรวงสาธารณสุข (4E) </t>
  </si>
  <si>
    <t>4. ประเด็นยุทธศาสตร์องค์การสาธารณสุขจังหวัดชลบุรี …3. การจัดระบบบริการสุขภาพที่มีคุณภาพและบริการเป็นเลิศ</t>
  </si>
  <si>
    <t>5. เป้าประสงค์องค์การีที่ 4 ประชาชนเชื่อมั่นและวางใจในระบบบริการสุขภาพ  สามารถเข้าถึงบริการสุขภาพฯ                 มีคุณภาพมาตรฐาน ไร้รอยต่อ</t>
  </si>
  <si>
    <t>3. โครงการหลักของกระทรวงสาธารณสุขที่ 24. โครงการพัฒนาระบบบริการบำบัดรักษาผู้ป่วยยาเสพติด</t>
  </si>
  <si>
    <t>6. กลยุทธ์องค์การสาธารณสุขจังหวัดชลบุรี …5.การพัฒนาระบบบริการสุขภาพ (Service plan)</t>
  </si>
  <si>
    <t>(        ) ยุทธศาสตร์</t>
  </si>
  <si>
    <t xml:space="preserve"> (   /  ) ปกติ</t>
  </si>
  <si>
    <t xml:space="preserve">งบประมาณรวม </t>
  </si>
  <si>
    <t>งบประมาณรายเดือน (บาท)</t>
  </si>
  <si>
    <t>30 คน</t>
  </si>
  <si>
    <t>กองทุนโลก</t>
  </si>
  <si>
    <t>80 คน</t>
  </si>
  <si>
    <t>2. ผู้รับผิดชอบงานยาเสพติดแต่ละระดับมีความรู้ ความเข้าใจ เกี่ยวกับทิศทางการดำเนินงานการลดอันตรายจากการใช้ยาเสพติด และมีความรู้ความเข้าใจเกี่ยวกับกฎหมายที่เกี่ยวข้อง</t>
  </si>
  <si>
    <t>๒.๒ จัดสรรเป็นค่าใช้จ่ายการในการพัฒนาระบบบริการ One stop service ของ Harm reduction ในโรงพยาบาลพนัสนิคมและโรงพยาบาลแหลมฉบัง</t>
  </si>
  <si>
    <t xml:space="preserve">๓ จัดจ้างทำสื่อประชาสัมพันธ์ เรื่อง มุมมองการดูแลผู้ป่วยยาเสพติด </t>
  </si>
  <si>
    <t>หมายเหตุ : ทุกรายการถัวเฉลี่ยจ่ายตามที่จ่ายจริง ตามความจำเป็นเหมาะสม</t>
  </si>
  <si>
    <t>หมายเหตุ : แผนการใช้งบประมาณนับตามปีปฏิทิน</t>
  </si>
  <si>
    <t>แผนปฏิบัติการและแผนงบประมาณ โครงการรณรงค์ป้องกันและแก้ไขปัญหายาเสพติด TO BE NUMBER ONE จังหวัดชลบุรี 
ประจำปีงบประมาณ พ.ศ. 2568</t>
  </si>
  <si>
    <t>นโยบายรัฐบาล ข้อ 2 การรักษาความมั่นคงของรัฐและการต่างประเทศ</t>
  </si>
  <si>
    <t>ภารกิจพื้นฐาน ข้อ 3. บริการด้านการส่งเสริมป้องกัน</t>
  </si>
  <si>
    <t>นโยบายรัฐมนตรีว่าการกระทรวงสาธารณสุข ข้อ 1 ให้ความสำคัญสูงสุดต่อการพัฒนางานสาธารณสุข
ตามแนวพระราชดำริและโครงการเฉลิมพระเกียรติพระบรมวงศานุวงศ์ทุกพระองค์</t>
  </si>
  <si>
    <t>เป้าประสงค์ เพื่อรณรงค์ป้องกันและแก้ไขปัญหายาเสพติด</t>
  </si>
  <si>
    <t>ยุทธศาสตร์บูรณาการ ประเด็น ข้อ 11 ด้านการป้องกันและบำบัดรักษายาเสพติด</t>
  </si>
  <si>
    <t>ประเด็นยุทธศาสตร์องค์การสาธารณสุขจังหวัดชลบุรีที่ 8 ด้านการป้องกันและแก้ไขปัญหายาเสพติด</t>
  </si>
  <si>
    <t>(     ) ยุทธศาสตร์</t>
  </si>
  <si>
    <t xml:space="preserve">       ( / ) ปกติ</t>
  </si>
  <si>
    <t>โครงการ/
กิจรรมหลัก</t>
  </si>
  <si>
    <t>วัตถุประสงค์</t>
  </si>
  <si>
    <t>โครงการรณรงค์ป้องกันและแก้ไขปัญหายาเสพติด (TO BE NUMBER ONE)</t>
  </si>
  <si>
    <t>สสจ.</t>
  </si>
  <si>
    <t xml:space="preserve">1.1 ประชุมเชิงปฏิบัติการการพัฒนานวัตกรรมและองค์ความรู้ในการดำเนินงานป้องกันและแก้ไขปัญหายาเสพติด TO BE NUMBER ONE </t>
  </si>
  <si>
    <t xml:space="preserve">เพื่อแลกเปลี่ยนเรียนรู้ สรรค์สร้างนวัตกรรมและองค์ความรู้ </t>
  </si>
  <si>
    <t>ผู้แทน/แกนนำชมรมแต่ละประเภทรวม 20 คน</t>
  </si>
  <si>
    <t>1.2 อบรมพัฒนาศักยภาพสมาชิกแกนนำ TO BE NUMBER ONE DANCERCISE จังหวัดชลบุรี (2 วัน)</t>
  </si>
  <si>
    <t>เพื่อพัฒนาศักยภาพและ
ขยายเครือข่ายชมรม/สมาชิกภายในจังหวัด</t>
  </si>
  <si>
    <t xml:space="preserve">สมาชิกแกนนำ TO BE NUMBER ONE DANCERCISE จังหวัดชลบุรี จำนวน 120 คน
</t>
  </si>
  <si>
    <t>1.3 อบรมพัฒนาศักยภาพและพัฒนาเครือข่ายการดำเนินงานศูนย์เพื่อนใจ TO BE NUMBER ONE จังหวัดชลบุรี (2 วัน)</t>
  </si>
  <si>
    <t xml:space="preserve">เพื่อกระตุ้นให้เกิดการจัดตั้งชมรม TO BE NUMBER ONE ใน Setting ต่างๆ และเป็นการขยายเครือข่ายการป้องกันและแก้ไขปัญหายาเสพติด
</t>
  </si>
  <si>
    <t>แกนนำสมาชิกศูนย์เพื่อนใจ TO BE NUMBER ONE จำนวน 100 คน</t>
  </si>
  <si>
    <t xml:space="preserve">1.4 ประชุมแลกเปลี่ยนเรียนรู้ผลการดำเนินงานและรับการตรวจประเมินผลการดำเนินการจังหวัด/ชมรม TO BE NUMBER ONE ณ พื้นที่ดำเนินการชมรม 
</t>
  </si>
  <si>
    <t>มีส่วนร่วมและสนับสนุน
การจัดกิจกรรมของส่วนกลาง
ในระดับภาค/ประเทศ</t>
  </si>
  <si>
    <t>สมาชิกชมรม TO BE NUMBER ONE จำนวน 150 คน</t>
  </si>
  <si>
    <t xml:space="preserve">1.5 การประกวดผลการดำเนินงานจังหวัด/ชมรม TO BE NUMBER ONE ระดับภาคกลางและภาคตะวันออก (ส่วนกลางจัด) 
</t>
  </si>
  <si>
    <t>สมาชิกชมรม TO BE NUMBER ONE</t>
  </si>
  <si>
    <t xml:space="preserve">1.6 การประกวดผลการดำเนินงานจังหวัด/ชมรม TO BE NUMBER ONE ระดับประเทศ
</t>
  </si>
  <si>
    <t xml:space="preserve">1.8 จัดงานรณรงค์มหกรรมสมาชิก TO BE NUMBER ONE สู่ความเป็นหนึ่งโดยไม่พึ่งยาเสพติด TO BE NUMBER ONE TEENDANCERCISE CHONBURI CHAMPIONSHIP และ TO BE NUMBER ONE IDOL ประจำปี 2567 (เซนทรัลศรีราชา) 
</t>
  </si>
  <si>
    <t>เพื่อส่งเสริมการแสดงความสามารถ ความคิดสร้างสรรค์ กระตุ้นให้เกิด
การแลกเปลี่ยนเรียนรู้
และได้พัฒนาศักยภาพระหว่างชมรม/สมาชิกอย่างต่อเนื่อง 
(3 ยุทธศาสตร์)</t>
  </si>
  <si>
    <t>สมาชิกชมรม TO BE NUMBER ONE ทุกประเภท</t>
  </si>
  <si>
    <t xml:space="preserve">1.9 ประชุมเชิงปฏิบัติการเตรียมความพร้อมสู่การประกวดจังหวัด/ชมรม TO BE NUMBER ONE ระดับภาค  
</t>
  </si>
  <si>
    <t>สร้างกระแสปลุกจิตสำนึก และสร้างกระแสนิยมที่เอื้อต่อการป้องกันและแก้ไขปัญหายาเสพติด</t>
  </si>
  <si>
    <t xml:space="preserve">1.10 ประชุมเชิงปฏิบัติการเตรียมความพร้อมสู่การประกวดจังหวัด/ชมรม TO BE NUMBER ONE ระดับประเทศ 
</t>
  </si>
  <si>
    <t>สมาชิกชมรม TO BE NUMBER ONE จำนวน 100 คน</t>
  </si>
  <si>
    <t>1.11 ประชุมเชิงปฏิบัติกาขยายเครือข่ายชมรม TO BE NUMBER ONE ในสถานประกอบการ</t>
  </si>
  <si>
    <t>เป้าหมาย สมาชิกชมรม TO BE NUMBER ONE ในสถานประกอบการ จำนวน 50 คน</t>
  </si>
  <si>
    <t>1.12 ประชุมอบรม COACH TO BE NUMBER ONE ในระดับจังหวัด อำเภอ โรงพยาบาล</t>
  </si>
  <si>
    <t>สมาชิก TO BE NUMBER ONE จังหวัดชลบุรี จำนวน 50 คน</t>
  </si>
  <si>
    <t>1.13 ประชุมอบรมพัฒนาบุคลิกภาพ ทักษะการร้องเพลง การเต้น TO BE NUMBER ONE ในสถานศึกษา</t>
  </si>
  <si>
    <t>พัฒนาบุคลิกภาพ ทักษะการร้องเพลง การเต้น กระตุ้</t>
  </si>
  <si>
    <t xml:space="preserve">นักเรียนสมาชิกชมรม TO BE NUMBER ONE ในสถานศึกษาจังหวัดชลบุรี (กลุ่มที่สนใจการประกวด IDOL) จำนวน 100 คน
</t>
  </si>
  <si>
    <t>1.14 กิจกรรม TO BE NUMBER ONE ON TOUR รูปแบบเวทีสัญจร</t>
  </si>
  <si>
    <t>เพื่อสร้างกระแสค่านิคมและเสริมสร้างภูมิคุ้มกันทางจิตใจในกลุ่มเยาวชนไม่ให้ยุ่งเกี่ยวกับยาเสพติด</t>
  </si>
  <si>
    <t xml:space="preserve">เยาวชนในพื้นที่อำเภอเมือง,อำเภอพนัสนิคม,อำเภอศรีราชา,อำเภอบางละมุง,อำเภอบ้านบึง
</t>
  </si>
  <si>
    <t>หมายเหตุ : รายละเอียดค่าใช้จ่ายดังกล่าว เป็นเพียงประมาณการค่าใช้จ่ายซึ่งเมื่อดำเนินงานกิจกรรมตามโครงการฯ จริง อาจมีการปรับเปลี่ยนตามความเหมาะสมและค่าใช้จ่ายในทุกกิจกรรมตามโครงการฯ สามารถถัวเฉลี่ยจ่ายได้ทุกรายการ</t>
  </si>
  <si>
    <t>สป. 1</t>
  </si>
  <si>
    <t xml:space="preserve">สปสช. </t>
  </si>
  <si>
    <t>แรงงาน</t>
  </si>
  <si>
    <t>เบิกแทนกัน</t>
  </si>
  <si>
    <t>ม.44</t>
  </si>
  <si>
    <t>จังหวัด</t>
  </si>
  <si>
    <t>อปท.</t>
  </si>
  <si>
    <t>เงินบำรุง</t>
  </si>
  <si>
    <t>ยังไม่ระบุ</t>
  </si>
  <si>
    <t>อื่นๆเช่นปกส.</t>
  </si>
  <si>
    <t>รวม</t>
  </si>
  <si>
    <t>รหัส</t>
  </si>
  <si>
    <t>ชื่อแผนงาน/โครงการ</t>
  </si>
  <si>
    <t>งบปกติ</t>
  </si>
  <si>
    <t>งบเฉพาะกิจ</t>
  </si>
  <si>
    <t>ต่างด้าว</t>
  </si>
  <si>
    <t>กรม</t>
  </si>
  <si>
    <t>บูรณาการ</t>
  </si>
  <si>
    <t>แหล่งงปม</t>
  </si>
  <si>
    <t>ทั้งสิ้น</t>
  </si>
  <si>
    <t>งบประมาณ</t>
  </si>
  <si>
    <t>(บาท)</t>
  </si>
  <si>
    <t>แผนยุทธศาสตร์</t>
  </si>
  <si>
    <t>(สสส)</t>
  </si>
  <si>
    <t xml:space="preserve">โครงการลดปัจจัยเสี่ยงทางสุขภาพด้านยาเสพติดแบบบูรณาการ </t>
  </si>
  <si>
    <t>รวมแผนยุทธศาสตร์</t>
  </si>
  <si>
    <t>แผนปกติ</t>
  </si>
  <si>
    <t>1. ยุทธศาสตร์กระทรวงสาธารณสุข (4E) 1. การจัดการภัยสุขภาพ (PP&amp;P)</t>
  </si>
  <si>
    <t>4. ประเด็นยุทธศาสตร์องค์การสาธารณสุขจังหวัดชลบุรี …1.การจัดการภัยสุขภาพ</t>
  </si>
  <si>
    <t>2.  แผนงานระดับกระทรวงสาธารณสุขที่...3.การป้องกันควบคุมโรคและลดปัจจัยเสี่ยงด้านสุขภาพ</t>
  </si>
  <si>
    <t xml:space="preserve">5.เป้าประสงค์องค์การสสจ.ชลบุรี  2.มีการจัดการโรคและภัยสุขภาพที่มีประสิทธิผลและประสิทธิภาพบูรณาการทุกภาคส่วน </t>
  </si>
  <si>
    <t>3. โครงการหลักของกระทรวงสาธารณสุข….2.โครงการควบคุมโรคและภัยสุขภาพ</t>
  </si>
  <si>
    <t xml:space="preserve">6. กลยุทธ์องค์การสาธารณสุขจังหวัดชลบุรี..2.การป้องกันควบคุมโรค
ลดปัจจัยเสี่ยงด้านสุขภาพและบริหารจัดการสิ่งแวดล้อม
</t>
  </si>
  <si>
    <t>(    ) ปกติ</t>
  </si>
  <si>
    <t>โครงการ/วัตถุประสงค์</t>
  </si>
  <si>
    <t xml:space="preserve"> แหล่งงบประมาณ</t>
  </si>
  <si>
    <t>โครงการสนับสนุนการควบคุม</t>
  </si>
  <si>
    <t>กิจกรรมที่ 1 ขับเคลื่อนกลไก</t>
  </si>
  <si>
    <t>บริโภคเครื่องดื่มแอลกอฮอล์</t>
  </si>
  <si>
    <t>การดำเนินงานควบคุมเครื่องดื่ม</t>
  </si>
  <si>
    <t>คณะกรรมการ</t>
  </si>
  <si>
    <t>อื่นๆ (สสส.)</t>
  </si>
  <si>
    <t>ศศิประภา</t>
  </si>
  <si>
    <t xml:space="preserve">และผลิตภัณฑ์ยาสูบ
</t>
  </si>
  <si>
    <t>แอลกอฮอล์และยาสูบระดับจังหวัด</t>
  </si>
  <si>
    <t>ควบคุมเครื่องดื่ม</t>
  </si>
  <si>
    <t xml:space="preserve">จังหวัดชลบุรี </t>
  </si>
  <si>
    <t>1.1 ประชุมคณะกรรมการควบคุม</t>
  </si>
  <si>
    <t>แอลกอฮอล์ และ</t>
  </si>
  <si>
    <t>สำนักงานสาธารณสุข</t>
  </si>
  <si>
    <t>เครื่องดื่มแอลกอฮอล์จังหวัดชลบุรี</t>
  </si>
  <si>
    <t>ยาสูบระดับจังหวัด</t>
  </si>
  <si>
    <t>จำนวน 2 ครั้ง</t>
  </si>
  <si>
    <t xml:space="preserve">ประจำปีงบประมาณ </t>
  </si>
  <si>
    <t>1.2 ประชุมคณะกรรมการควบคุม</t>
  </si>
  <si>
    <t>พ.ศ. 2568</t>
  </si>
  <si>
    <t>ผลิตภัณฑ์ยาสูบจังหวัดชลบุรี จำนวน 2 ครั้ง</t>
  </si>
  <si>
    <t xml:space="preserve">                   </t>
  </si>
  <si>
    <t>กิจกรรมที่ 2 การบังคับใช้กฎหมายและ</t>
  </si>
  <si>
    <t>การดำเนินการสร้างสิ่งแวดล้อม</t>
  </si>
  <si>
    <t>ทีมตรวจเฝ้าระวัง</t>
  </si>
  <si>
    <t>ปลอดบุหรี่สุรา</t>
  </si>
  <si>
    <t xml:space="preserve"> ประชาสัมพันธ์</t>
  </si>
  <si>
    <t>2.1 เฝ้าระวังและบังคับใช้กฎหมายควบคุม</t>
  </si>
  <si>
    <t xml:space="preserve">ผู้ประกอบการร้านค้า </t>
  </si>
  <si>
    <t>เครื่องดื่มแอลกอฮอล์และยาสูบ</t>
  </si>
  <si>
    <t xml:space="preserve">สถานประกอบการ </t>
  </si>
  <si>
    <t>2.2 สนับสนุนเจ้าหน้าที่ระดับอำเภอ</t>
  </si>
  <si>
    <t>เจ้าหน้าที่ผู้รับผิดชอบ</t>
  </si>
  <si>
    <t>ในการออกดำเนินการเฝ้าระวังบังคับใช้</t>
  </si>
  <si>
    <t>งานควบคุมเครื่องดื่ม</t>
  </si>
  <si>
    <t>กฎหมาย</t>
  </si>
  <si>
    <t>แอลกอฮอล์</t>
  </si>
  <si>
    <t>กิจกรรมที่ 3 การป้องกันนักสูบนักดื่ม</t>
  </si>
  <si>
    <t>หน้าใหม่</t>
  </si>
  <si>
    <t>3.1 พัฒนาศักยภาพบุคลากรในการดำเนินงาน</t>
  </si>
  <si>
    <t xml:space="preserve">ครู เยาวชน </t>
  </si>
  <si>
    <t>สถานศึกษาเครื่องดื่มแอลกอฮอล์และยาสูบ</t>
  </si>
  <si>
    <t>และประชาชน</t>
  </si>
  <si>
    <t>3.2 การดำเนินงานสถานศึกษา</t>
  </si>
  <si>
    <t>ปลอดเครื่องดื่มแอลกอฮอล์และยาสูบ</t>
  </si>
  <si>
    <t>กิจกรรมที่ 4 การบำบัดรักษา</t>
  </si>
  <si>
    <t>/การช่วยเลิกสูบเลิกดื่ม</t>
  </si>
  <si>
    <t xml:space="preserve"> - พัฒนาศักยภาพเจ้าหน้าที่สาธารณสุข</t>
  </si>
  <si>
    <t>เจ้าหน้าที่ที่รับผิดชอบ</t>
  </si>
  <si>
    <t>ด้านการบำบัดผู้ติดเครื่องดื่มแอลกอฮอล์</t>
  </si>
  <si>
    <t>งานบำบัดรักษา</t>
  </si>
  <si>
    <t>และยาสูบ</t>
  </si>
  <si>
    <t>ผู้สูบบุหรี่/ดื่มสุรา</t>
  </si>
  <si>
    <t>กิจกรรมที่ 5 สร้างมาตราการทำให้ชุมชน</t>
  </si>
  <si>
    <t>5.1 พัฒนาศักยภาพผู้นำชุมชนในการ</t>
  </si>
  <si>
    <t xml:space="preserve">แกนนำชุมชน </t>
  </si>
  <si>
    <t>ดำเนินงานชุมชนปลอดเครื่องดื่มแอลกอฮอล์</t>
  </si>
  <si>
    <t>ระดับหมู่บ้าน</t>
  </si>
  <si>
    <t xml:space="preserve">/ตำบล/อำเภอ </t>
  </si>
  <si>
    <t>5.2 การแลกเปลี่ยนเรียนรู้สถานประกอบการ</t>
  </si>
  <si>
    <t>ปลอดยาสูบและเครื่องดื่มแอลกอฮอล์</t>
  </si>
  <si>
    <t>กิจกรรมที่ 6 การบริหารจัดการโครงการ</t>
  </si>
  <si>
    <t>ผู้รับผิดชอบงาน</t>
  </si>
  <si>
    <t>ควบคุมผลิตภัณฑ์</t>
  </si>
  <si>
    <t>ยาสูบและเครื่องดื่ม</t>
  </si>
  <si>
    <t>2  แผนงานระดับกระทรวงสาธารณสุขที่ 6 : การพัฒนาระบบบริการสุขภาพ (Service Plan)</t>
  </si>
  <si>
    <t>3. โครงการหลักของกระทรวงสาธารณสุขที่ 24. โครงการพัฒนาระบบบริการบำบัดรักษาผู้ป่วยยาเสพติด..</t>
  </si>
  <si>
    <t>สป (เฉพาะกิจ)</t>
  </si>
  <si>
    <t>พรทิพย์</t>
  </si>
  <si>
    <t>2. สนับสนุนให้หน่วยบำบัดมีความพร้อมในการให้บริการ เข้าถึงได้ เป็นที่ยอมรับ มีคุณภาพ เพื่อส่งมอบบริการให้ประชาชนได้รับประโยชน์สูงสุด</t>
  </si>
  <si>
    <t>4 ติดตาม กำกับการรับรองคุณภาพ ศูนย์คัดกรอง สถานพยาบาลยาเสพติด สถานฟื้นฟูสมรรถภาพผู้ติดยาเสพติด และศูนย์ฟื้นฟูสภาพทางสังคม ตามประมวลกฏหมายยาเสพติด</t>
  </si>
  <si>
    <t>๑๕๐ คน</t>
  </si>
  <si>
    <t xml:space="preserve">                                                  สรุปหน้างบประมาณตามแผนปฏิบัติการปี 2568 กลุ่มงานควบคุมโรคไม่ติดต่อ สุขภาพจิตและยาเสพติด.(ภารกิจสุขภาพจิตและยาเสพติด).สำนักงานสาธารณสุขจังหวัดชลบุรี                                   </t>
  </si>
  <si>
    <t>๒.๑ประชุมเชิงปฏิบัติการพัฒนาศักยภาพภาคีเครือข่าย (สาธารณสุข ปกครอง ตำรวจ ภาคประชาสังคม) ในการเชื่อมโยงบริการการลดอันตรายจากการใช้ยาเสพติด</t>
  </si>
  <si>
    <t>โครงการพัฒนาศักยภาพ</t>
  </si>
  <si>
    <t>และสนับสนุนการดำเนินงานของบุคลากรกลุ่มงานควบคุมโรคไม่ติดต่อ สุขภาพจิตและยาเสพติด</t>
  </si>
  <si>
    <t>โครงการสนับสนุนการ</t>
  </si>
  <si>
    <t>ควบคุมการบริโภคเครื่องดื่มแอลกอฮอล์และยาสูบ จังหวัดชลบุรี พ.ศ. 2567 - 2568</t>
  </si>
  <si>
    <t>โครงการพัฒนาระบบ</t>
  </si>
  <si>
    <t>บริการสุขภาพ สาขาสุขภาพจิตและจิตเวชปีงบประมาณ 2567</t>
  </si>
  <si>
    <t>โครงการลดปัจจัยเสี่ยง</t>
  </si>
  <si>
    <t xml:space="preserve">ทางสุขภาพด้านยาเสพติดแบบบูรณาการ </t>
  </si>
  <si>
    <t>บริการลดอันตรายจากยาเสพติด ประจำปี พ.ศ.2567 ภายใต้โครงการยุติปัญหาวัณโรคและเอดส์ด้วยชุดบริการ RRTTPR (Stop TB and AIDS though RRTTPR Year 2024-26)</t>
  </si>
  <si>
    <t>โครงการรณรงค์ป้องกัน</t>
  </si>
  <si>
    <t>และแก้ไขปัญหายาเสพติด   (TO BE NUMBER ONE)</t>
  </si>
  <si>
    <t>โครงการพัฒนาระบบบริการลดอันตรายจากยาเสพติด ประจำปี พ.ศ.2567 ภายใต้โครงการยุติปัญหาวัณโรคและเอดส์ด้วยชุดบริการ RRTTPR (Stop TB and AIDS  though RRTTPR Year 2024-26)     เพื่อให้ผู้ป่วยยาเสพติดทั้งก่อนเข้ารับการบำบัดรักษา อยู่ระหว่างการบำบัด และผ่านการบำบัดรักษาและ ได้เข้าถึงการบริการด้านการลดอันตรายจากยาเสพติดอย่างทั่วถึงและเกิดผลลัพธ์ที่ชัดเจน</t>
  </si>
  <si>
    <t>๑ ประชุมเชิงปฏิบัติการการดำเนินงานลดอันตรายจากการใช้ยาเสพติด ณ สำนักงานสาธารณสุขจังหวัดชลบุรี อำเภอเมืองชลบุรี จังหวัดชลบุรี  เพื่อให้คณะทำงานฯ ระดับจังหวัด มีความรู้ ความเข้าใจ เกี่ยวกับทิศทางการดำเนินงานการลดอันตรายจากการใช้ยาเสพติด และมีความรู้ความเข้าใจเกี่ยวกับกฎหมายที่เกี่ยวข้อง</t>
  </si>
  <si>
    <t>นิชาภา/พรทิพย์</t>
  </si>
  <si>
    <t>1.เพื่อให้ภาคีเครือข่ายระดับพื้นที่ มีความรู้และทัศนคติที่เหมาะสมในการให้ความช่วยเหลือผู้ใช้ยาเสพติด  และพัฒนาระบบบริการในสถานพยาบาล ให้เป็น One stop service ได้แก่ งานยาเสพติด HIV,HCV, HBV, STIs, TB และเชื่อมโยงบริการการลดอันตรายจากการใช้ยาเสพติด ระหว่าง โรงพยาบาลชุมชน กับ Drop in center และ CBTx. ให้มีประสิทธิภาพ และคุณภาพตามมาตรฐาน</t>
  </si>
  <si>
    <t>3. เครือข่ายในระดับพื้นที่/ประชาชน มีความรู้และทัศนคติที่เหมาะสมในการให้ความช่วยเหลือผู้ใช้ยาเสพติด</t>
  </si>
  <si>
    <t xml:space="preserve">1.7 ประชุมแผนการดำเนินงาน TO BE NUMBER ONE จังหวัดชลบุรี(สถานที่ราชการ)
</t>
  </si>
  <si>
    <t>มีส่วนร่วมและแลกเปลี่ยนเรียนรู้</t>
  </si>
  <si>
    <t>อบจ./สป</t>
  </si>
  <si>
    <t>โครงการพัฒนาระบบการเฝ้าระวัง</t>
  </si>
  <si>
    <t>ป้องกันปัญหาการฆ่าตัวตาย</t>
  </si>
  <si>
    <t xml:space="preserve"> - จัดสถานที่ราชการ</t>
  </si>
  <si>
    <r>
      <rPr>
        <b/>
        <u/>
        <sz val="14"/>
        <rFont val="TH SarabunPSK"/>
        <family val="2"/>
      </rPr>
      <t>กิจกรรมที่ 2</t>
    </r>
    <r>
      <rPr>
        <b/>
        <sz val="14"/>
        <rFont val="TH SarabunPSK"/>
        <family val="2"/>
      </rPr>
      <t xml:space="preserve"> พัฒนาศักยภาพบุคลากรใน</t>
    </r>
  </si>
  <si>
    <t>2.1 ประชุมเชิงปฏิบัติการพัฒนาศักยภาพบุคลากร</t>
  </si>
  <si>
    <t xml:space="preserve"> ( 50 คน x 1 ครั้ง) </t>
  </si>
  <si>
    <t>2.2 ประชุมเชิงปฏิบัติการพัฒนาศักยภาพแกนนำ</t>
  </si>
  <si>
    <t xml:space="preserve">( 50 คน x 1 ครั้ง) </t>
  </si>
  <si>
    <t xml:space="preserve"> - จัดสถานที่เอกชน</t>
  </si>
  <si>
    <t>2.3 ประชุมเชิงปฏิบัติการพัฒนาศักยภาพบุคลากร</t>
  </si>
  <si>
    <t xml:space="preserve">รพสต ( 50 คน x 2 ครั้ง) </t>
  </si>
  <si>
    <t>สาธารณสุขใน รพสต.เพื่อคัดกรอง เฝ้าระวัง และ</t>
  </si>
  <si>
    <t>ในชุมชน</t>
  </si>
  <si>
    <t>5. เป้าประสงค์องค์การีที่ 4 ประชาชนเชื่อมั่นและวางใจในระบบบริการสุขภาพ  สามารถเข้าถึงบริการสุขภาพฯ มีคุณภาพมาตรฐาน  ไร้รอยต่อ</t>
  </si>
  <si>
    <t>1.สนับสนุนการบริหารจัดการ    งานยาเสพติดอย่างเป็นระบบ   และมีประสิทธิภาพ</t>
  </si>
  <si>
    <t xml:space="preserve">๑.๑การพัฒนาศักยภาพบุคลากร กำกับติดตาม นิเทศการดำเนินงาน 
ค่าเบี้ยเลี้ยง ค่าพาหนะเดินทาง   ไปราชการ </t>
  </si>
  <si>
    <t>บุคคลกรผู้ปฏิบัติงานด้านยาเสพติด สังกัด สสจ.ชบ</t>
  </si>
  <si>
    <t>1.2 การประชุมราชการตามนโยบายเร่งด่วนด้านการป้องกันและแก้ไขปัญหายาเสพติด ๓ ครั้ง</t>
  </si>
  <si>
    <t>๖๐ คน</t>
  </si>
  <si>
    <t xml:space="preserve">1.3 การพัฒนาศักยภาพเครือข่ายด้านการดูแลผู้ป่วยยาเสพติดที่มีอาการก้าวร้าวรุนแรง SMIV (3 ครั้ง) </t>
  </si>
  <si>
    <t xml:space="preserve"> 2.๑ สนับสนุนวัสดุ อุปกรณ์ เพื่อพัฒนาระบบบริหารจัดการด้านยาเสพติด</t>
  </si>
  <si>
    <t>กลุ่มงาน NCD ๒หน่วยบริการ และสสอ.</t>
  </si>
  <si>
    <t xml:space="preserve">2.2 สนับสนุนงบประมาณให้หน่วยบำบัดเพื่อการคัดกรองเบื้องต้น บำบัดรักษาและฟื้นฟู  </t>
  </si>
  <si>
    <t>๑๒ โรงพยาบาล</t>
  </si>
  <si>
    <t>2.3 สนับสนุนงบประมาณให้สำนักงานสาธารณสุขอำเภอ</t>
  </si>
  <si>
    <t>๑๑ อำเภอ</t>
  </si>
  <si>
    <t xml:space="preserve">๓ อบรมแนวทางการบำบัดฟื้นฟูผู้ใช้ยาเสพติด โดยใช้ชุมชนเป็นศูนย์กลาง (CBTx)  </t>
  </si>
  <si>
    <t xml:space="preserve">3.1  การพัฒนาศักยภาพทีมชุมชนในการดำเนินงาน CBTx </t>
  </si>
  <si>
    <t xml:space="preserve">๔.๑ ประชุมเชิงปฏิบัติการการรับรองคุณภาพศูนย์คัดกรอง สถานฟื้นฟูสมรรถภาพผู้ติดยาเสพติด
และศูนย์ฟื้นฟูสภาพทางสังคม ตามประมวลกฎหมายยาเสพติด </t>
  </si>
  <si>
    <t>4.2 การประชุมเชิงปฏิบัติการพัฒนาคุณภาพงานยาเสพติด (HA สถานพยาบาลยาเสพติด</t>
  </si>
  <si>
    <t>๓๐ คน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</si>
</sst>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_(* #,##0.00_);_(* \(#,##0.00\);_(* &quot;-&quot;??_);_(@_)"/>
    <numFmt numFmtId="166" formatCode="#,##0_ ;\-#,##0&quot; &quot;"/>
  </numFmts>
  <fonts count="39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4"/>
      <name val="TH SarabunPSK"/>
      <family val="2"/>
    </font>
    <font>
      <sz val="11"/>
      <color indexed="8"/>
      <name val="Tahoma"/>
      <family val="2"/>
      <charset val="222"/>
    </font>
    <font>
      <b/>
      <sz val="16"/>
      <name val="TH SarabunPSK"/>
      <family val="2"/>
    </font>
    <font>
      <sz val="16"/>
      <name val="TH SarabunPSK"/>
      <family val="2"/>
    </font>
    <font>
      <b/>
      <u/>
      <sz val="14"/>
      <name val="TH SarabunPSK"/>
      <family val="2"/>
    </font>
    <font>
      <sz val="12"/>
      <name val="TH SarabunPSK"/>
      <family val="2"/>
    </font>
    <font>
      <sz val="11"/>
      <name val="TH SarabunPSK"/>
      <family val="2"/>
    </font>
    <font>
      <b/>
      <sz val="14"/>
      <name val="TH SarabunPSK"/>
      <family val="2"/>
    </font>
    <font>
      <sz val="18"/>
      <name val="TH SarabunPSK"/>
      <family val="2"/>
    </font>
    <font>
      <sz val="14"/>
      <name val="TH SarabunIT๙"/>
      <family val="2"/>
    </font>
    <font>
      <sz val="14"/>
      <color theme="1"/>
      <name val="TH SarabunPSK"/>
      <family val="2"/>
    </font>
    <font>
      <sz val="14"/>
      <name val="Cordia New"/>
      <family val="2"/>
    </font>
    <font>
      <sz val="14"/>
      <color rgb="FFFF0000"/>
      <name val="TH SarabunIT๙"/>
      <family val="2"/>
    </font>
    <font>
      <sz val="14"/>
      <color theme="1"/>
      <name val="TH SarabunIT๙"/>
      <family val="2"/>
    </font>
    <font>
      <b/>
      <sz val="16"/>
      <color theme="1"/>
      <name val="TH SarabunIT๙"/>
      <family val="2"/>
    </font>
    <font>
      <sz val="16"/>
      <color theme="1"/>
      <name val="TH SarabunIT๙"/>
      <family val="2"/>
    </font>
    <font>
      <sz val="16"/>
      <name val="TH SarabunIT๙"/>
      <family val="2"/>
    </font>
    <font>
      <sz val="16"/>
      <color indexed="8"/>
      <name val="TH SarabunIT๙"/>
      <family val="2"/>
    </font>
    <font>
      <b/>
      <sz val="16"/>
      <name val="TH SarabunIT๙"/>
      <family val="2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4"/>
      <name val="Angsana New"/>
      <family val="1"/>
    </font>
    <font>
      <sz val="14"/>
      <color indexed="8"/>
      <name val="TH SarabunPSK"/>
      <family val="2"/>
    </font>
    <font>
      <b/>
      <sz val="12"/>
      <name val="TH SarabunPSK"/>
      <family val="2"/>
    </font>
    <font>
      <sz val="12"/>
      <color theme="1"/>
      <name val="TH SarabunPSK"/>
      <family val="2"/>
    </font>
    <font>
      <sz val="14"/>
      <color rgb="FF000000"/>
      <name val="TH SarabunIT๙"/>
      <family val="2"/>
    </font>
    <font>
      <b/>
      <sz val="14"/>
      <name val="TH SarabunIT๙"/>
      <family val="2"/>
    </font>
    <font>
      <sz val="12"/>
      <name val="TH SarabunIT๙"/>
      <family val="2"/>
    </font>
    <font>
      <b/>
      <sz val="8"/>
      <name val="TH SarabunIT๙"/>
      <family val="2"/>
    </font>
    <font>
      <b/>
      <sz val="14"/>
      <color theme="1"/>
      <name val="TH SarabunIT๙"/>
      <family val="2"/>
    </font>
    <font>
      <sz val="14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12"/>
      <color theme="1"/>
      <name val="TH SarabunPSK"/>
      <family val="2"/>
    </font>
    <font>
      <b/>
      <sz val="8"/>
      <name val="TH SarabunPSK"/>
      <family val="2"/>
    </font>
    <font>
      <sz val="14"/>
      <color rgb="FF000000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14" fillId="0" borderId="0"/>
  </cellStyleXfs>
  <cellXfs count="383">
    <xf numFmtId="0" fontId="0" fillId="0" borderId="0" xfId="0"/>
    <xf numFmtId="0" fontId="3" fillId="0" borderId="0" xfId="2" applyFont="1" applyAlignment="1">
      <alignment horizontal="left"/>
    </xf>
    <xf numFmtId="164" fontId="3" fillId="0" borderId="0" xfId="3" applyNumberFormat="1" applyFont="1"/>
    <xf numFmtId="0" fontId="3" fillId="0" borderId="0" xfId="2" applyFont="1"/>
    <xf numFmtId="164" fontId="5" fillId="0" borderId="0" xfId="3" applyNumberFormat="1" applyFont="1"/>
    <xf numFmtId="164" fontId="6" fillId="0" borderId="0" xfId="3" applyNumberFormat="1" applyFont="1"/>
    <xf numFmtId="0" fontId="5" fillId="0" borderId="0" xfId="2" applyFont="1" applyAlignment="1">
      <alignment horizontal="right"/>
    </xf>
    <xf numFmtId="0" fontId="6" fillId="0" borderId="0" xfId="2" applyFont="1"/>
    <xf numFmtId="164" fontId="6" fillId="0" borderId="0" xfId="3" quotePrefix="1" applyNumberFormat="1" applyFont="1"/>
    <xf numFmtId="164" fontId="5" fillId="0" borderId="0" xfId="3" applyNumberFormat="1" applyFont="1" applyBorder="1" applyAlignment="1"/>
    <xf numFmtId="164" fontId="6" fillId="0" borderId="0" xfId="3" applyNumberFormat="1" applyFont="1" applyBorder="1" applyAlignment="1"/>
    <xf numFmtId="3" fontId="5" fillId="0" borderId="1" xfId="2" applyNumberFormat="1" applyFont="1" applyBorder="1" applyAlignment="1">
      <alignment horizontal="center"/>
    </xf>
    <xf numFmtId="0" fontId="5" fillId="0" borderId="0" xfId="2" applyFont="1"/>
    <xf numFmtId="0" fontId="3" fillId="0" borderId="3" xfId="2" applyFont="1" applyBorder="1" applyAlignment="1">
      <alignment wrapText="1"/>
    </xf>
    <xf numFmtId="0" fontId="3" fillId="0" borderId="3" xfId="2" applyFont="1" applyBorder="1"/>
    <xf numFmtId="0" fontId="3" fillId="0" borderId="3" xfId="2" applyFont="1" applyBorder="1" applyAlignment="1">
      <alignment horizontal="center"/>
    </xf>
    <xf numFmtId="3" fontId="3" fillId="0" borderId="3" xfId="2" applyNumberFormat="1" applyFont="1" applyBorder="1"/>
    <xf numFmtId="2" fontId="3" fillId="0" borderId="3" xfId="2" applyNumberFormat="1" applyFont="1" applyBorder="1" applyAlignment="1">
      <alignment wrapText="1"/>
    </xf>
    <xf numFmtId="0" fontId="7" fillId="0" borderId="3" xfId="2" applyFont="1" applyBorder="1" applyAlignment="1">
      <alignment wrapText="1"/>
    </xf>
    <xf numFmtId="3" fontId="3" fillId="0" borderId="3" xfId="2" applyNumberFormat="1" applyFont="1" applyBorder="1" applyAlignment="1">
      <alignment horizontal="center" vertical="center"/>
    </xf>
    <xf numFmtId="0" fontId="3" fillId="0" borderId="3" xfId="2" applyFont="1" applyBorder="1" applyAlignment="1">
      <alignment vertical="center"/>
    </xf>
    <xf numFmtId="164" fontId="3" fillId="0" borderId="3" xfId="1" applyNumberFormat="1" applyFont="1" applyBorder="1"/>
    <xf numFmtId="0" fontId="9" fillId="0" borderId="0" xfId="2" applyFont="1"/>
    <xf numFmtId="0" fontId="3" fillId="0" borderId="2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Border="1"/>
    <xf numFmtId="0" fontId="3" fillId="0" borderId="5" xfId="2" applyFont="1" applyBorder="1"/>
    <xf numFmtId="0" fontId="3" fillId="0" borderId="6" xfId="2" applyFont="1" applyBorder="1"/>
    <xf numFmtId="3" fontId="3" fillId="0" borderId="6" xfId="2" applyNumberFormat="1" applyFont="1" applyBorder="1"/>
    <xf numFmtId="0" fontId="3" fillId="0" borderId="7" xfId="2" applyFont="1" applyBorder="1"/>
    <xf numFmtId="0" fontId="3" fillId="0" borderId="8" xfId="2" applyFont="1" applyBorder="1" applyAlignment="1">
      <alignment horizontal="center"/>
    </xf>
    <xf numFmtId="164" fontId="3" fillId="0" borderId="9" xfId="4" applyNumberFormat="1" applyFont="1" applyBorder="1"/>
    <xf numFmtId="164" fontId="10" fillId="0" borderId="9" xfId="4" applyNumberFormat="1" applyFont="1" applyBorder="1"/>
    <xf numFmtId="164" fontId="10" fillId="0" borderId="10" xfId="4" applyNumberFormat="1" applyFont="1" applyBorder="1"/>
    <xf numFmtId="164" fontId="3" fillId="0" borderId="11" xfId="1" applyNumberFormat="1" applyFont="1" applyBorder="1"/>
    <xf numFmtId="164" fontId="8" fillId="0" borderId="11" xfId="1" applyNumberFormat="1" applyFont="1" applyBorder="1"/>
    <xf numFmtId="3" fontId="3" fillId="0" borderId="3" xfId="2" applyNumberFormat="1" applyFont="1" applyBorder="1" applyAlignment="1">
      <alignment horizontal="center"/>
    </xf>
    <xf numFmtId="0" fontId="3" fillId="0" borderId="3" xfId="2" applyFont="1" applyBorder="1" applyAlignment="1">
      <alignment horizontal="center" wrapText="1"/>
    </xf>
    <xf numFmtId="0" fontId="9" fillId="0" borderId="3" xfId="2" applyFont="1" applyBorder="1"/>
    <xf numFmtId="164" fontId="9" fillId="0" borderId="3" xfId="1" applyNumberFormat="1" applyFont="1" applyBorder="1"/>
    <xf numFmtId="0" fontId="10" fillId="0" borderId="3" xfId="0" applyFont="1" applyBorder="1" applyAlignment="1">
      <alignment wrapText="1"/>
    </xf>
    <xf numFmtId="49" fontId="3" fillId="0" borderId="3" xfId="2" applyNumberFormat="1" applyFont="1" applyBorder="1"/>
    <xf numFmtId="49" fontId="6" fillId="0" borderId="0" xfId="2" applyNumberFormat="1" applyFont="1"/>
    <xf numFmtId="0" fontId="11" fillId="0" borderId="0" xfId="2" applyFont="1"/>
    <xf numFmtId="0" fontId="3" fillId="0" borderId="3" xfId="2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6" fillId="0" borderId="3" xfId="2" applyFont="1" applyBorder="1" applyAlignment="1">
      <alignment horizontal="center"/>
    </xf>
    <xf numFmtId="164" fontId="3" fillId="0" borderId="12" xfId="4" applyNumberFormat="1" applyFont="1" applyBorder="1"/>
    <xf numFmtId="164" fontId="8" fillId="0" borderId="13" xfId="1" applyNumberFormat="1" applyFont="1" applyBorder="1"/>
    <xf numFmtId="0" fontId="3" fillId="0" borderId="14" xfId="2" applyFont="1" applyBorder="1"/>
    <xf numFmtId="0" fontId="10" fillId="0" borderId="15" xfId="2" applyFont="1" applyBorder="1" applyAlignment="1">
      <alignment horizontal="center"/>
    </xf>
    <xf numFmtId="164" fontId="10" fillId="0" borderId="16" xfId="4" applyNumberFormat="1" applyFont="1" applyBorder="1"/>
    <xf numFmtId="0" fontId="3" fillId="0" borderId="11" xfId="2" applyFont="1" applyBorder="1"/>
    <xf numFmtId="0" fontId="3" fillId="0" borderId="11" xfId="2" applyFont="1" applyBorder="1" applyAlignment="1">
      <alignment horizontal="center"/>
    </xf>
    <xf numFmtId="3" fontId="3" fillId="0" borderId="11" xfId="2" applyNumberFormat="1" applyFont="1" applyBorder="1"/>
    <xf numFmtId="164" fontId="3" fillId="0" borderId="3" xfId="4" applyNumberFormat="1" applyFont="1" applyBorder="1"/>
    <xf numFmtId="3" fontId="3" fillId="0" borderId="3" xfId="2" applyNumberFormat="1" applyFont="1" applyBorder="1" applyAlignment="1">
      <alignment vertical="center"/>
    </xf>
    <xf numFmtId="3" fontId="9" fillId="0" borderId="0" xfId="2" applyNumberFormat="1" applyFont="1"/>
    <xf numFmtId="0" fontId="12" fillId="0" borderId="0" xfId="5" applyFont="1"/>
    <xf numFmtId="0" fontId="13" fillId="0" borderId="0" xfId="5" applyFont="1"/>
    <xf numFmtId="0" fontId="12" fillId="0" borderId="0" xfId="5" applyFont="1" applyAlignment="1">
      <alignment horizontal="center" vertical="center" wrapText="1"/>
    </xf>
    <xf numFmtId="0" fontId="15" fillId="0" borderId="0" xfId="5" applyFont="1" applyAlignment="1">
      <alignment horizontal="center" vertical="center" wrapText="1"/>
    </xf>
    <xf numFmtId="3" fontId="12" fillId="0" borderId="0" xfId="5" applyNumberFormat="1" applyFont="1" applyAlignment="1">
      <alignment horizontal="center" vertical="center" wrapText="1"/>
    </xf>
    <xf numFmtId="0" fontId="12" fillId="0" borderId="0" xfId="5" applyFont="1" applyAlignment="1">
      <alignment horizontal="center"/>
    </xf>
    <xf numFmtId="0" fontId="16" fillId="0" borderId="0" xfId="5" applyFont="1"/>
    <xf numFmtId="0" fontId="18" fillId="0" borderId="0" xfId="0" applyFont="1" applyAlignment="1">
      <alignment vertical="top"/>
    </xf>
    <xf numFmtId="0" fontId="18" fillId="0" borderId="0" xfId="0" applyFont="1" applyAlignment="1">
      <alignment horizontal="center" vertical="top"/>
    </xf>
    <xf numFmtId="0" fontId="19" fillId="0" borderId="0" xfId="0" applyFont="1" applyAlignment="1">
      <alignment vertical="top"/>
    </xf>
    <xf numFmtId="0" fontId="18" fillId="0" borderId="3" xfId="0" applyFont="1" applyBorder="1" applyAlignment="1">
      <alignment horizontal="center" vertical="top" wrapText="1"/>
    </xf>
    <xf numFmtId="164" fontId="18" fillId="0" borderId="3" xfId="1" applyNumberFormat="1" applyFont="1" applyFill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18" fillId="0" borderId="3" xfId="0" applyFont="1" applyBorder="1" applyAlignment="1">
      <alignment horizontal="left" vertical="top" wrapText="1"/>
    </xf>
    <xf numFmtId="164" fontId="19" fillId="0" borderId="3" xfId="1" applyNumberFormat="1" applyFont="1" applyFill="1" applyBorder="1" applyAlignment="1">
      <alignment horizontal="center" vertical="top" wrapText="1"/>
    </xf>
    <xf numFmtId="0" fontId="18" fillId="0" borderId="3" xfId="0" applyFont="1" applyBorder="1" applyAlignment="1">
      <alignment vertical="top" wrapText="1"/>
    </xf>
    <xf numFmtId="3" fontId="18" fillId="0" borderId="3" xfId="0" applyNumberFormat="1" applyFont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left" vertical="top" wrapText="1"/>
    </xf>
    <xf numFmtId="0" fontId="19" fillId="0" borderId="0" xfId="0" applyFont="1" applyAlignment="1">
      <alignment horizontal="center" vertical="top" wrapText="1"/>
    </xf>
    <xf numFmtId="3" fontId="18" fillId="0" borderId="3" xfId="0" applyNumberFormat="1" applyFont="1" applyBorder="1" applyAlignment="1">
      <alignment horizontal="center" vertical="top"/>
    </xf>
    <xf numFmtId="0" fontId="19" fillId="0" borderId="3" xfId="0" applyFont="1" applyBorder="1" applyAlignment="1">
      <alignment horizontal="left" vertical="top" wrapText="1"/>
    </xf>
    <xf numFmtId="3" fontId="19" fillId="0" borderId="3" xfId="0" applyNumberFormat="1" applyFont="1" applyBorder="1" applyAlignment="1">
      <alignment horizontal="right" vertical="top" wrapText="1"/>
    </xf>
    <xf numFmtId="164" fontId="18" fillId="0" borderId="0" xfId="1" applyNumberFormat="1" applyFont="1" applyFill="1" applyAlignment="1">
      <alignment vertical="top"/>
    </xf>
    <xf numFmtId="0" fontId="3" fillId="0" borderId="0" xfId="0" applyFont="1" applyAlignment="1">
      <alignment vertical="top"/>
    </xf>
    <xf numFmtId="164" fontId="3" fillId="0" borderId="0" xfId="1" applyNumberFormat="1" applyFont="1" applyFill="1" applyAlignment="1">
      <alignment vertical="top"/>
    </xf>
    <xf numFmtId="0" fontId="22" fillId="0" borderId="0" xfId="0" applyFont="1" applyAlignment="1">
      <alignment horizontal="center"/>
    </xf>
    <xf numFmtId="0" fontId="23" fillId="0" borderId="0" xfId="0" applyFont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24" fillId="0" borderId="0" xfId="0" applyFont="1"/>
    <xf numFmtId="164" fontId="3" fillId="0" borderId="0" xfId="3" quotePrefix="1" applyNumberFormat="1" applyFont="1"/>
    <xf numFmtId="164" fontId="10" fillId="0" borderId="0" xfId="3" applyNumberFormat="1" applyFont="1"/>
    <xf numFmtId="0" fontId="10" fillId="0" borderId="0" xfId="0" applyFont="1"/>
    <xf numFmtId="0" fontId="10" fillId="0" borderId="0" xfId="0" applyFont="1" applyAlignment="1">
      <alignment horizontal="center"/>
    </xf>
    <xf numFmtId="0" fontId="25" fillId="0" borderId="0" xfId="0" applyFont="1"/>
    <xf numFmtId="0" fontId="26" fillId="0" borderId="0" xfId="0" applyFont="1"/>
    <xf numFmtId="164" fontId="10" fillId="0" borderId="0" xfId="3" applyNumberFormat="1" applyFont="1" applyBorder="1" applyAlignment="1">
      <alignment horizontal="left"/>
    </xf>
    <xf numFmtId="164" fontId="3" fillId="0" borderId="0" xfId="3" applyNumberFormat="1" applyFont="1" applyBorder="1" applyAlignment="1">
      <alignment horizontal="left"/>
    </xf>
    <xf numFmtId="0" fontId="22" fillId="3" borderId="2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3" fillId="0" borderId="5" xfId="0" applyFont="1" applyBorder="1" applyAlignment="1">
      <alignment vertical="center"/>
    </xf>
    <xf numFmtId="3" fontId="22" fillId="0" borderId="3" xfId="0" applyNumberFormat="1" applyFont="1" applyBorder="1" applyAlignment="1">
      <alignment horizontal="center" vertical="center"/>
    </xf>
    <xf numFmtId="164" fontId="23" fillId="0" borderId="3" xfId="1" applyNumberFormat="1" applyFont="1" applyBorder="1" applyAlignment="1">
      <alignment horizontal="center" vertical="center"/>
    </xf>
    <xf numFmtId="164" fontId="23" fillId="0" borderId="3" xfId="1" applyNumberFormat="1" applyFont="1" applyFill="1" applyBorder="1" applyAlignment="1">
      <alignment horizontal="center" vertical="center"/>
    </xf>
    <xf numFmtId="164" fontId="23" fillId="0" borderId="3" xfId="1" applyNumberFormat="1" applyFont="1" applyFill="1" applyBorder="1" applyAlignment="1">
      <alignment vertical="center"/>
    </xf>
    <xf numFmtId="0" fontId="23" fillId="0" borderId="8" xfId="0" applyFont="1" applyBorder="1" applyAlignment="1">
      <alignment vertical="center"/>
    </xf>
    <xf numFmtId="0" fontId="22" fillId="0" borderId="3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/>
    </xf>
    <xf numFmtId="0" fontId="23" fillId="0" borderId="3" xfId="0" applyFont="1" applyBorder="1" applyAlignment="1">
      <alignment vertical="center"/>
    </xf>
    <xf numFmtId="0" fontId="23" fillId="0" borderId="11" xfId="0" applyFont="1" applyBorder="1" applyAlignment="1">
      <alignment horizontal="center" vertical="center"/>
    </xf>
    <xf numFmtId="164" fontId="23" fillId="0" borderId="11" xfId="1" applyNumberFormat="1" applyFont="1" applyBorder="1" applyAlignment="1">
      <alignment horizontal="left" vertical="center"/>
    </xf>
    <xf numFmtId="0" fontId="23" fillId="0" borderId="11" xfId="0" applyFont="1" applyBorder="1" applyAlignment="1">
      <alignment vertical="center"/>
    </xf>
    <xf numFmtId="0" fontId="23" fillId="0" borderId="3" xfId="0" applyFont="1" applyBorder="1" applyAlignment="1">
      <alignment horizontal="left" vertical="center"/>
    </xf>
    <xf numFmtId="0" fontId="23" fillId="0" borderId="3" xfId="0" applyFont="1" applyBorder="1" applyAlignment="1">
      <alignment vertical="top"/>
    </xf>
    <xf numFmtId="0" fontId="23" fillId="0" borderId="3" xfId="0" applyFont="1" applyBorder="1" applyAlignment="1">
      <alignment horizontal="center"/>
    </xf>
    <xf numFmtId="0" fontId="23" fillId="0" borderId="3" xfId="0" applyFont="1" applyBorder="1"/>
    <xf numFmtId="0" fontId="22" fillId="0" borderId="3" xfId="0" applyFont="1" applyBorder="1"/>
    <xf numFmtId="0" fontId="23" fillId="0" borderId="5" xfId="0" applyFont="1" applyBorder="1"/>
    <xf numFmtId="164" fontId="23" fillId="0" borderId="3" xfId="1" applyNumberFormat="1" applyFont="1" applyBorder="1" applyAlignment="1">
      <alignment horizontal="left" vertical="top"/>
    </xf>
    <xf numFmtId="0" fontId="23" fillId="0" borderId="8" xfId="0" applyFont="1" applyBorder="1" applyAlignment="1">
      <alignment horizontal="right" vertical="center"/>
    </xf>
    <xf numFmtId="0" fontId="23" fillId="0" borderId="11" xfId="0" applyFont="1" applyBorder="1"/>
    <xf numFmtId="0" fontId="27" fillId="0" borderId="3" xfId="0" applyFont="1" applyBorder="1" applyAlignment="1">
      <alignment horizontal="center" vertical="center"/>
    </xf>
    <xf numFmtId="3" fontId="23" fillId="0" borderId="3" xfId="0" applyNumberFormat="1" applyFont="1" applyBorder="1"/>
    <xf numFmtId="0" fontId="22" fillId="0" borderId="3" xfId="0" applyFont="1" applyBorder="1" applyAlignment="1">
      <alignment horizontal="left" vertical="center"/>
    </xf>
    <xf numFmtId="0" fontId="23" fillId="0" borderId="0" xfId="0" applyFont="1" applyAlignment="1">
      <alignment horizontal="center"/>
    </xf>
    <xf numFmtId="0" fontId="3" fillId="0" borderId="0" xfId="5" applyFont="1"/>
    <xf numFmtId="0" fontId="3" fillId="0" borderId="0" xfId="5" applyFont="1" applyAlignment="1">
      <alignment horizontal="left"/>
    </xf>
    <xf numFmtId="0" fontId="3" fillId="0" borderId="0" xfId="5" applyFont="1" applyAlignment="1">
      <alignment horizontal="center"/>
    </xf>
    <xf numFmtId="164" fontId="3" fillId="0" borderId="0" xfId="6" applyNumberFormat="1" applyFont="1"/>
    <xf numFmtId="0" fontId="10" fillId="0" borderId="0" xfId="5" applyFont="1"/>
    <xf numFmtId="164" fontId="3" fillId="0" borderId="0" xfId="6" quotePrefix="1" applyNumberFormat="1" applyFont="1"/>
    <xf numFmtId="0" fontId="3" fillId="0" borderId="0" xfId="5" applyFont="1" applyAlignment="1">
      <alignment horizontal="center" vertical="center" wrapText="1"/>
    </xf>
    <xf numFmtId="3" fontId="3" fillId="0" borderId="0" xfId="5" applyNumberFormat="1" applyFont="1" applyAlignment="1">
      <alignment horizontal="center" vertical="center" wrapText="1"/>
    </xf>
    <xf numFmtId="0" fontId="28" fillId="0" borderId="3" xfId="0" applyFont="1" applyBorder="1" applyAlignment="1">
      <alignment vertical="top" wrapText="1"/>
    </xf>
    <xf numFmtId="0" fontId="12" fillId="0" borderId="0" xfId="5" applyFont="1" applyAlignment="1">
      <alignment horizontal="left" vertical="top"/>
    </xf>
    <xf numFmtId="0" fontId="12" fillId="0" borderId="3" xfId="5" applyFont="1" applyBorder="1" applyAlignment="1">
      <alignment horizontal="center" vertical="center" wrapText="1"/>
    </xf>
    <xf numFmtId="0" fontId="29" fillId="0" borderId="3" xfId="5" applyFont="1" applyBorder="1" applyAlignment="1">
      <alignment horizontal="center" vertical="top"/>
    </xf>
    <xf numFmtId="0" fontId="12" fillId="0" borderId="3" xfId="5" applyFont="1" applyBorder="1" applyAlignment="1">
      <alignment horizontal="left" vertical="top" wrapText="1"/>
    </xf>
    <xf numFmtId="0" fontId="16" fillId="0" borderId="3" xfId="0" applyFont="1" applyBorder="1" applyAlignment="1">
      <alignment vertical="top" wrapText="1"/>
    </xf>
    <xf numFmtId="0" fontId="12" fillId="0" borderId="3" xfId="5" applyFont="1" applyBorder="1" applyAlignment="1">
      <alignment horizontal="center" vertical="center"/>
    </xf>
    <xf numFmtId="0" fontId="30" fillId="0" borderId="3" xfId="5" applyFont="1" applyBorder="1" applyAlignment="1">
      <alignment horizontal="center" vertical="center" wrapText="1"/>
    </xf>
    <xf numFmtId="3" fontId="16" fillId="0" borderId="3" xfId="5" applyNumberFormat="1" applyFont="1" applyBorder="1" applyAlignment="1">
      <alignment horizontal="center" vertical="center"/>
    </xf>
    <xf numFmtId="41" fontId="29" fillId="0" borderId="3" xfId="5" applyNumberFormat="1" applyFont="1" applyBorder="1" applyAlignment="1">
      <alignment horizontal="center" vertical="top"/>
    </xf>
    <xf numFmtId="41" fontId="31" fillId="0" borderId="3" xfId="5" applyNumberFormat="1" applyFont="1" applyBorder="1" applyAlignment="1">
      <alignment horizontal="center" vertical="top"/>
    </xf>
    <xf numFmtId="3" fontId="31" fillId="0" borderId="3" xfId="5" applyNumberFormat="1" applyFont="1" applyBorder="1" applyAlignment="1">
      <alignment horizontal="center" vertical="top"/>
    </xf>
    <xf numFmtId="3" fontId="29" fillId="0" borderId="3" xfId="5" applyNumberFormat="1" applyFont="1" applyBorder="1" applyAlignment="1">
      <alignment horizontal="center" vertical="top"/>
    </xf>
    <xf numFmtId="0" fontId="12" fillId="0" borderId="3" xfId="5" applyFont="1" applyBorder="1" applyAlignment="1">
      <alignment horizontal="center" vertical="top"/>
    </xf>
    <xf numFmtId="3" fontId="12" fillId="0" borderId="3" xfId="5" applyNumberFormat="1" applyFont="1" applyBorder="1" applyAlignment="1">
      <alignment horizontal="center" vertical="center" wrapText="1"/>
    </xf>
    <xf numFmtId="41" fontId="29" fillId="0" borderId="3" xfId="5" applyNumberFormat="1" applyFont="1" applyBorder="1" applyAlignment="1">
      <alignment horizontal="center"/>
    </xf>
    <xf numFmtId="3" fontId="29" fillId="0" borderId="3" xfId="5" applyNumberFormat="1" applyFont="1" applyBorder="1" applyAlignment="1">
      <alignment horizontal="center"/>
    </xf>
    <xf numFmtId="41" fontId="29" fillId="0" borderId="2" xfId="5" applyNumberFormat="1" applyFont="1" applyBorder="1" applyAlignment="1">
      <alignment horizontal="center"/>
    </xf>
    <xf numFmtId="0" fontId="12" fillId="0" borderId="3" xfId="5" applyFont="1" applyBorder="1" applyAlignment="1">
      <alignment vertical="top" wrapText="1"/>
    </xf>
    <xf numFmtId="3" fontId="16" fillId="0" borderId="3" xfId="5" applyNumberFormat="1" applyFont="1" applyBorder="1" applyAlignment="1">
      <alignment horizontal="center"/>
    </xf>
    <xf numFmtId="0" fontId="12" fillId="0" borderId="0" xfId="5" applyFont="1" applyAlignment="1">
      <alignment horizontal="center" vertical="top"/>
    </xf>
    <xf numFmtId="0" fontId="29" fillId="0" borderId="0" xfId="5" applyFont="1" applyAlignment="1">
      <alignment vertical="top"/>
    </xf>
    <xf numFmtId="0" fontId="12" fillId="0" borderId="0" xfId="5" applyFont="1" applyAlignment="1">
      <alignment vertical="top"/>
    </xf>
    <xf numFmtId="3" fontId="12" fillId="0" borderId="0" xfId="5" applyNumberFormat="1" applyFont="1" applyAlignment="1">
      <alignment horizontal="center" vertical="top"/>
    </xf>
    <xf numFmtId="3" fontId="32" fillId="0" borderId="0" xfId="5" applyNumberFormat="1" applyFont="1" applyAlignment="1">
      <alignment horizontal="center"/>
    </xf>
    <xf numFmtId="41" fontId="29" fillId="0" borderId="0" xfId="5" applyNumberFormat="1" applyFont="1" applyAlignment="1">
      <alignment horizontal="center"/>
    </xf>
    <xf numFmtId="3" fontId="29" fillId="0" borderId="0" xfId="5" applyNumberFormat="1" applyFont="1" applyAlignment="1">
      <alignment horizontal="center"/>
    </xf>
    <xf numFmtId="164" fontId="3" fillId="0" borderId="0" xfId="1" applyNumberFormat="1" applyFont="1" applyFill="1" applyAlignment="1">
      <alignment horizontal="center" vertical="center"/>
    </xf>
    <xf numFmtId="0" fontId="10" fillId="0" borderId="2" xfId="0" applyFont="1" applyBorder="1" applyAlignment="1">
      <alignment horizontal="center" vertical="top"/>
    </xf>
    <xf numFmtId="164" fontId="10" fillId="0" borderId="2" xfId="1" applyNumberFormat="1" applyFont="1" applyFill="1" applyBorder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164" fontId="10" fillId="0" borderId="4" xfId="1" applyNumberFormat="1" applyFont="1" applyFill="1" applyBorder="1" applyAlignment="1">
      <alignment horizontal="center" vertical="center"/>
    </xf>
    <xf numFmtId="164" fontId="10" fillId="0" borderId="4" xfId="1" applyNumberFormat="1" applyFont="1" applyFill="1" applyBorder="1" applyAlignment="1">
      <alignment horizontal="center" vertical="top"/>
    </xf>
    <xf numFmtId="0" fontId="10" fillId="0" borderId="11" xfId="0" applyFont="1" applyBorder="1" applyAlignment="1">
      <alignment horizontal="center" vertical="top"/>
    </xf>
    <xf numFmtId="166" fontId="10" fillId="0" borderId="11" xfId="1" applyNumberFormat="1" applyFont="1" applyFill="1" applyBorder="1" applyAlignment="1">
      <alignment horizontal="center" vertical="center"/>
    </xf>
    <xf numFmtId="166" fontId="10" fillId="0" borderId="11" xfId="1" applyNumberFormat="1" applyFont="1" applyFill="1" applyBorder="1" applyAlignment="1">
      <alignment horizontal="center" vertical="top"/>
    </xf>
    <xf numFmtId="164" fontId="10" fillId="0" borderId="11" xfId="1" applyNumberFormat="1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10" fillId="2" borderId="3" xfId="0" applyFont="1" applyFill="1" applyBorder="1" applyAlignment="1">
      <alignment horizontal="center" vertical="top"/>
    </xf>
    <xf numFmtId="164" fontId="3" fillId="2" borderId="3" xfId="1" applyNumberFormat="1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/>
    </xf>
    <xf numFmtId="164" fontId="3" fillId="0" borderId="2" xfId="1" applyNumberFormat="1" applyFont="1" applyFill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13" fillId="0" borderId="11" xfId="2" applyFont="1" applyBorder="1" applyAlignment="1">
      <alignment horizontal="left"/>
    </xf>
    <xf numFmtId="164" fontId="3" fillId="0" borderId="11" xfId="1" applyNumberFormat="1" applyFont="1" applyFill="1" applyBorder="1" applyAlignment="1">
      <alignment horizontal="center" vertical="top"/>
    </xf>
    <xf numFmtId="164" fontId="13" fillId="0" borderId="11" xfId="1" applyNumberFormat="1" applyFont="1" applyFill="1" applyBorder="1" applyAlignment="1">
      <alignment horizontal="center" vertical="top"/>
    </xf>
    <xf numFmtId="164" fontId="3" fillId="0" borderId="11" xfId="1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164" fontId="3" fillId="0" borderId="2" xfId="1" applyNumberFormat="1" applyFont="1" applyFill="1" applyBorder="1" applyAlignment="1">
      <alignment horizontal="center" vertical="top" wrapText="1"/>
    </xf>
    <xf numFmtId="3" fontId="13" fillId="0" borderId="11" xfId="0" applyNumberFormat="1" applyFont="1" applyBorder="1" applyAlignment="1">
      <alignment horizontal="center" vertical="top"/>
    </xf>
    <xf numFmtId="164" fontId="3" fillId="0" borderId="11" xfId="3" applyNumberFormat="1" applyFont="1" applyFill="1" applyBorder="1" applyAlignment="1">
      <alignment horizontal="center" vertical="top"/>
    </xf>
    <xf numFmtId="164" fontId="3" fillId="0" borderId="2" xfId="1" applyNumberFormat="1" applyFont="1" applyFill="1" applyBorder="1" applyAlignment="1">
      <alignment horizontal="right" vertical="top"/>
    </xf>
    <xf numFmtId="3" fontId="13" fillId="0" borderId="11" xfId="0" applyNumberFormat="1" applyFont="1" applyBorder="1" applyAlignment="1">
      <alignment horizontal="right" vertical="top"/>
    </xf>
    <xf numFmtId="0" fontId="13" fillId="0" borderId="2" xfId="2" applyFont="1" applyBorder="1" applyAlignment="1">
      <alignment horizontal="left"/>
    </xf>
    <xf numFmtId="0" fontId="3" fillId="0" borderId="4" xfId="0" applyFont="1" applyBorder="1" applyAlignment="1">
      <alignment horizontal="center" vertical="top"/>
    </xf>
    <xf numFmtId="164" fontId="3" fillId="0" borderId="4" xfId="1" applyNumberFormat="1" applyFont="1" applyFill="1" applyBorder="1" applyAlignment="1">
      <alignment horizontal="center" vertical="top"/>
    </xf>
    <xf numFmtId="164" fontId="13" fillId="0" borderId="4" xfId="1" applyNumberFormat="1" applyFont="1" applyFill="1" applyBorder="1" applyAlignment="1">
      <alignment horizontal="center" vertical="top"/>
    </xf>
    <xf numFmtId="164" fontId="3" fillId="0" borderId="4" xfId="1" applyNumberFormat="1" applyFont="1" applyFill="1" applyBorder="1" applyAlignment="1">
      <alignment horizontal="center" vertical="top" wrapText="1"/>
    </xf>
    <xf numFmtId="3" fontId="13" fillId="0" borderId="4" xfId="0" applyNumberFormat="1" applyFont="1" applyBorder="1" applyAlignment="1">
      <alignment horizontal="center" vertical="top"/>
    </xf>
    <xf numFmtId="164" fontId="13" fillId="0" borderId="2" xfId="1" applyNumberFormat="1" applyFont="1" applyFill="1" applyBorder="1" applyAlignment="1">
      <alignment horizontal="center" vertical="top"/>
    </xf>
    <xf numFmtId="164" fontId="13" fillId="0" borderId="2" xfId="1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166" fontId="10" fillId="0" borderId="3" xfId="1" applyNumberFormat="1" applyFont="1" applyFill="1" applyBorder="1" applyAlignment="1" applyProtection="1">
      <alignment horizontal="center" vertical="top"/>
      <protection locked="0"/>
    </xf>
    <xf numFmtId="164" fontId="10" fillId="0" borderId="3" xfId="1" applyNumberFormat="1" applyFont="1" applyFill="1" applyBorder="1" applyAlignment="1" applyProtection="1">
      <alignment horizontal="right" vertical="top"/>
      <protection locked="0"/>
    </xf>
    <xf numFmtId="43" fontId="10" fillId="0" borderId="3" xfId="1" applyFont="1" applyFill="1" applyBorder="1" applyAlignment="1" applyProtection="1">
      <alignment horizontal="right" vertical="top"/>
      <protection locked="0"/>
    </xf>
    <xf numFmtId="166" fontId="10" fillId="0" borderId="3" xfId="1" applyNumberFormat="1" applyFont="1" applyFill="1" applyBorder="1" applyAlignment="1" applyProtection="1">
      <alignment horizontal="right" vertical="top"/>
      <protection locked="0"/>
    </xf>
    <xf numFmtId="164" fontId="3" fillId="0" borderId="3" xfId="1" applyNumberFormat="1" applyFont="1" applyFill="1" applyBorder="1" applyAlignment="1">
      <alignment horizontal="center" vertical="top"/>
    </xf>
    <xf numFmtId="0" fontId="3" fillId="2" borderId="3" xfId="0" applyFont="1" applyFill="1" applyBorder="1" applyAlignment="1">
      <alignment vertical="top"/>
    </xf>
    <xf numFmtId="0" fontId="3" fillId="0" borderId="11" xfId="0" applyFont="1" applyBorder="1" applyAlignment="1">
      <alignment horizontal="left" vertical="top"/>
    </xf>
    <xf numFmtId="0" fontId="33" fillId="0" borderId="0" xfId="5" applyFont="1" applyAlignment="1">
      <alignment horizontal="center"/>
    </xf>
    <xf numFmtId="0" fontId="33" fillId="0" borderId="0" xfId="5" applyFont="1"/>
    <xf numFmtId="0" fontId="34" fillId="0" borderId="0" xfId="5" applyFont="1"/>
    <xf numFmtId="164" fontId="33" fillId="0" borderId="0" xfId="6" applyNumberFormat="1" applyFont="1"/>
    <xf numFmtId="164" fontId="35" fillId="0" borderId="0" xfId="6" applyNumberFormat="1" applyFont="1"/>
    <xf numFmtId="0" fontId="35" fillId="0" borderId="0" xfId="5" applyFont="1"/>
    <xf numFmtId="164" fontId="33" fillId="0" borderId="0" xfId="6" quotePrefix="1" applyNumberFormat="1" applyFont="1"/>
    <xf numFmtId="164" fontId="33" fillId="0" borderId="0" xfId="3" applyNumberFormat="1" applyFont="1"/>
    <xf numFmtId="164" fontId="35" fillId="0" borderId="0" xfId="3" applyNumberFormat="1" applyFont="1" applyBorder="1" applyAlignment="1">
      <alignment horizontal="left"/>
    </xf>
    <xf numFmtId="164" fontId="33" fillId="0" borderId="0" xfId="3" applyNumberFormat="1" applyFont="1" applyBorder="1" applyAlignment="1">
      <alignment horizontal="left"/>
    </xf>
    <xf numFmtId="0" fontId="33" fillId="0" borderId="3" xfId="5" applyFont="1" applyBorder="1" applyAlignment="1">
      <alignment horizontal="center" vertical="center" wrapText="1"/>
    </xf>
    <xf numFmtId="0" fontId="33" fillId="0" borderId="3" xfId="7" applyFont="1" applyBorder="1" applyAlignment="1">
      <alignment wrapText="1"/>
    </xf>
    <xf numFmtId="0" fontId="33" fillId="0" borderId="3" xfId="7" applyFont="1" applyBorder="1" applyAlignment="1">
      <alignment vertical="center" wrapText="1"/>
    </xf>
    <xf numFmtId="0" fontId="33" fillId="0" borderId="3" xfId="7" applyFont="1" applyBorder="1" applyAlignment="1">
      <alignment horizontal="center" vertical="center" wrapText="1"/>
    </xf>
    <xf numFmtId="0" fontId="33" fillId="0" borderId="0" xfId="7" applyFont="1" applyAlignment="1">
      <alignment vertical="top" wrapText="1"/>
    </xf>
    <xf numFmtId="0" fontId="18" fillId="0" borderId="3" xfId="0" applyFont="1" applyBorder="1" applyAlignment="1">
      <alignment horizontal="left" vertical="top"/>
    </xf>
    <xf numFmtId="0" fontId="18" fillId="0" borderId="3" xfId="0" applyFont="1" applyBorder="1" applyAlignment="1">
      <alignment vertical="top"/>
    </xf>
    <xf numFmtId="0" fontId="19" fillId="0" borderId="3" xfId="0" applyFont="1" applyBorder="1" applyAlignment="1">
      <alignment horizontal="center" vertical="top"/>
    </xf>
    <xf numFmtId="0" fontId="20" fillId="0" borderId="3" xfId="0" applyFont="1" applyBorder="1" applyAlignment="1">
      <alignment vertical="top"/>
    </xf>
    <xf numFmtId="0" fontId="19" fillId="0" borderId="3" xfId="0" applyFont="1" applyBorder="1" applyAlignment="1">
      <alignment vertical="top"/>
    </xf>
    <xf numFmtId="164" fontId="19" fillId="0" borderId="3" xfId="1" applyNumberFormat="1" applyFont="1" applyFill="1" applyBorder="1" applyAlignment="1">
      <alignment vertical="top"/>
    </xf>
    <xf numFmtId="164" fontId="19" fillId="0" borderId="3" xfId="3" applyNumberFormat="1" applyFont="1" applyFill="1" applyBorder="1" applyAlignment="1">
      <alignment vertical="top"/>
    </xf>
    <xf numFmtId="49" fontId="19" fillId="0" borderId="3" xfId="3" applyNumberFormat="1" applyFont="1" applyFill="1" applyBorder="1" applyAlignment="1">
      <alignment vertical="top"/>
    </xf>
    <xf numFmtId="0" fontId="27" fillId="0" borderId="4" xfId="2" applyFont="1" applyBorder="1" applyAlignment="1">
      <alignment horizontal="left" vertical="top" wrapText="1"/>
    </xf>
    <xf numFmtId="0" fontId="27" fillId="0" borderId="4" xfId="2" applyFont="1" applyBorder="1" applyAlignment="1">
      <alignment horizontal="left" vertical="top"/>
    </xf>
    <xf numFmtId="164" fontId="10" fillId="0" borderId="0" xfId="6" applyNumberFormat="1" applyFont="1"/>
    <xf numFmtId="3" fontId="10" fillId="0" borderId="0" xfId="5" applyNumberFormat="1" applyFont="1" applyAlignment="1">
      <alignment horizontal="center"/>
    </xf>
    <xf numFmtId="0" fontId="3" fillId="0" borderId="2" xfId="5" applyFont="1" applyBorder="1" applyAlignment="1">
      <alignment horizontal="center" vertical="center" wrapText="1"/>
    </xf>
    <xf numFmtId="0" fontId="3" fillId="0" borderId="3" xfId="5" applyFont="1" applyBorder="1" applyAlignment="1">
      <alignment horizontal="center" vertical="center" wrapText="1"/>
    </xf>
    <xf numFmtId="0" fontId="10" fillId="0" borderId="2" xfId="5" applyFont="1" applyBorder="1" applyAlignment="1">
      <alignment vertical="center" wrapText="1"/>
    </xf>
    <xf numFmtId="0" fontId="3" fillId="0" borderId="17" xfId="5" applyFont="1" applyBorder="1" applyAlignment="1">
      <alignment vertical="top"/>
    </xf>
    <xf numFmtId="0" fontId="10" fillId="0" borderId="17" xfId="5" applyFont="1" applyBorder="1" applyAlignment="1">
      <alignment vertical="center"/>
    </xf>
    <xf numFmtId="0" fontId="10" fillId="0" borderId="17" xfId="5" applyFont="1" applyBorder="1" applyAlignment="1">
      <alignment horizontal="center" vertical="center" wrapText="1"/>
    </xf>
    <xf numFmtId="3" fontId="36" fillId="0" borderId="17" xfId="5" applyNumberFormat="1" applyFont="1" applyBorder="1" applyAlignment="1">
      <alignment horizontal="center" vertical="center"/>
    </xf>
    <xf numFmtId="41" fontId="10" fillId="0" borderId="17" xfId="5" applyNumberFormat="1" applyFont="1" applyBorder="1" applyAlignment="1">
      <alignment horizontal="center" vertical="top"/>
    </xf>
    <xf numFmtId="41" fontId="37" fillId="0" borderId="17" xfId="5" applyNumberFormat="1" applyFont="1" applyBorder="1" applyAlignment="1">
      <alignment horizontal="center" vertical="top"/>
    </xf>
    <xf numFmtId="3" fontId="37" fillId="0" borderId="17" xfId="5" applyNumberFormat="1" applyFont="1" applyBorder="1" applyAlignment="1">
      <alignment horizontal="center" vertical="top"/>
    </xf>
    <xf numFmtId="3" fontId="10" fillId="0" borderId="17" xfId="5" applyNumberFormat="1" applyFont="1" applyBorder="1" applyAlignment="1">
      <alignment horizontal="center" vertical="top"/>
    </xf>
    <xf numFmtId="0" fontId="3" fillId="0" borderId="17" xfId="7" applyFont="1" applyBorder="1" applyAlignment="1">
      <alignment horizontal="center" vertical="center" wrapText="1"/>
    </xf>
    <xf numFmtId="0" fontId="3" fillId="0" borderId="3" xfId="5" applyFont="1" applyBorder="1" applyAlignment="1">
      <alignment horizontal="left" vertical="center" wrapText="1"/>
    </xf>
    <xf numFmtId="41" fontId="10" fillId="0" borderId="18" xfId="5" applyNumberFormat="1" applyFont="1" applyBorder="1" applyAlignment="1">
      <alignment horizontal="center"/>
    </xf>
    <xf numFmtId="3" fontId="10" fillId="0" borderId="18" xfId="5" applyNumberFormat="1" applyFont="1" applyBorder="1" applyAlignment="1">
      <alignment horizontal="center"/>
    </xf>
    <xf numFmtId="0" fontId="3" fillId="0" borderId="8" xfId="5" applyFont="1" applyBorder="1" applyAlignment="1">
      <alignment horizontal="center" vertical="center"/>
    </xf>
    <xf numFmtId="0" fontId="3" fillId="0" borderId="8" xfId="5" applyFont="1" applyBorder="1" applyAlignment="1">
      <alignment horizontal="center" vertical="center" wrapText="1"/>
    </xf>
    <xf numFmtId="3" fontId="22" fillId="0" borderId="3" xfId="5" applyNumberFormat="1" applyFont="1" applyBorder="1" applyAlignment="1">
      <alignment horizontal="center" vertical="center"/>
    </xf>
    <xf numFmtId="41" fontId="10" fillId="0" borderId="19" xfId="5" applyNumberFormat="1" applyFont="1" applyBorder="1" applyAlignment="1">
      <alignment horizontal="center"/>
    </xf>
    <xf numFmtId="41" fontId="10" fillId="0" borderId="3" xfId="5" applyNumberFormat="1" applyFont="1" applyBorder="1" applyAlignment="1">
      <alignment horizontal="center"/>
    </xf>
    <xf numFmtId="3" fontId="10" fillId="0" borderId="3" xfId="5" applyNumberFormat="1" applyFont="1" applyBorder="1" applyAlignment="1">
      <alignment horizontal="center"/>
    </xf>
    <xf numFmtId="3" fontId="10" fillId="0" borderId="19" xfId="5" applyNumberFormat="1" applyFont="1" applyBorder="1" applyAlignment="1">
      <alignment horizontal="center"/>
    </xf>
    <xf numFmtId="0" fontId="3" fillId="0" borderId="8" xfId="7" applyFont="1" applyBorder="1" applyAlignment="1">
      <alignment vertical="top" wrapText="1"/>
    </xf>
    <xf numFmtId="41" fontId="10" fillId="0" borderId="4" xfId="5" applyNumberFormat="1" applyFont="1" applyBorder="1" applyAlignment="1">
      <alignment horizontal="center"/>
    </xf>
    <xf numFmtId="41" fontId="10" fillId="0" borderId="0" xfId="5" applyNumberFormat="1" applyFont="1" applyAlignment="1">
      <alignment horizontal="center"/>
    </xf>
    <xf numFmtId="3" fontId="10" fillId="0" borderId="4" xfId="5" applyNumberFormat="1" applyFont="1" applyBorder="1" applyAlignment="1">
      <alignment horizontal="center"/>
    </xf>
    <xf numFmtId="0" fontId="3" fillId="0" borderId="21" xfId="5" applyFont="1" applyBorder="1" applyAlignment="1">
      <alignment horizontal="left" vertical="center" wrapText="1"/>
    </xf>
    <xf numFmtId="0" fontId="3" fillId="0" borderId="20" xfId="5" applyFont="1" applyBorder="1" applyAlignment="1">
      <alignment horizontal="left" vertical="center" wrapText="1"/>
    </xf>
    <xf numFmtId="0" fontId="3" fillId="0" borderId="20" xfId="5" applyFont="1" applyBorder="1" applyAlignment="1">
      <alignment horizontal="center" vertical="top"/>
    </xf>
    <xf numFmtId="3" fontId="22" fillId="0" borderId="20" xfId="5" applyNumberFormat="1" applyFont="1" applyBorder="1" applyAlignment="1">
      <alignment horizontal="center" vertical="center"/>
    </xf>
    <xf numFmtId="41" fontId="10" fillId="0" borderId="20" xfId="5" applyNumberFormat="1" applyFont="1" applyBorder="1" applyAlignment="1">
      <alignment horizontal="center"/>
    </xf>
    <xf numFmtId="41" fontId="10" fillId="0" borderId="22" xfId="5" applyNumberFormat="1" applyFont="1" applyBorder="1" applyAlignment="1">
      <alignment horizontal="center"/>
    </xf>
    <xf numFmtId="3" fontId="10" fillId="0" borderId="20" xfId="5" applyNumberFormat="1" applyFont="1" applyBorder="1" applyAlignment="1">
      <alignment horizontal="center"/>
    </xf>
    <xf numFmtId="3" fontId="10" fillId="0" borderId="22" xfId="5" applyNumberFormat="1" applyFont="1" applyBorder="1" applyAlignment="1">
      <alignment horizontal="center"/>
    </xf>
    <xf numFmtId="0" fontId="3" fillId="0" borderId="20" xfId="7" applyFont="1" applyBorder="1" applyAlignment="1">
      <alignment vertical="top" wrapText="1"/>
    </xf>
    <xf numFmtId="41" fontId="10" fillId="0" borderId="23" xfId="5" applyNumberFormat="1" applyFont="1" applyBorder="1" applyAlignment="1">
      <alignment horizontal="center"/>
    </xf>
    <xf numFmtId="3" fontId="10" fillId="0" borderId="23" xfId="5" applyNumberFormat="1" applyFont="1" applyBorder="1" applyAlignment="1">
      <alignment horizontal="center"/>
    </xf>
    <xf numFmtId="0" fontId="3" fillId="0" borderId="18" xfId="7" applyFont="1" applyBorder="1" applyAlignment="1">
      <alignment vertical="top" wrapText="1"/>
    </xf>
    <xf numFmtId="41" fontId="10" fillId="0" borderId="24" xfId="5" applyNumberFormat="1" applyFont="1" applyBorder="1" applyAlignment="1">
      <alignment horizontal="center"/>
    </xf>
    <xf numFmtId="41" fontId="10" fillId="0" borderId="25" xfId="5" applyNumberFormat="1" applyFont="1" applyBorder="1" applyAlignment="1">
      <alignment horizontal="center"/>
    </xf>
    <xf numFmtId="3" fontId="10" fillId="0" borderId="25" xfId="5" applyNumberFormat="1" applyFont="1" applyBorder="1" applyAlignment="1">
      <alignment horizontal="center"/>
    </xf>
    <xf numFmtId="3" fontId="10" fillId="0" borderId="24" xfId="5" applyNumberFormat="1" applyFont="1" applyBorder="1" applyAlignment="1">
      <alignment horizontal="center"/>
    </xf>
    <xf numFmtId="0" fontId="3" fillId="0" borderId="24" xfId="7" applyFont="1" applyBorder="1" applyAlignment="1">
      <alignment vertical="top" wrapText="1"/>
    </xf>
    <xf numFmtId="2" fontId="3" fillId="0" borderId="3" xfId="5" applyNumberFormat="1" applyFont="1" applyBorder="1" applyAlignment="1">
      <alignment vertical="center" wrapText="1"/>
    </xf>
    <xf numFmtId="0" fontId="3" fillId="0" borderId="3" xfId="5" applyFont="1" applyBorder="1" applyAlignment="1">
      <alignment horizontal="center" vertical="top"/>
    </xf>
    <xf numFmtId="0" fontId="3" fillId="0" borderId="3" xfId="7" applyFont="1" applyBorder="1" applyAlignment="1">
      <alignment vertical="top" wrapText="1"/>
    </xf>
    <xf numFmtId="0" fontId="3" fillId="0" borderId="26" xfId="5" applyFont="1" applyBorder="1" applyAlignment="1">
      <alignment horizontal="left" vertical="center" wrapText="1"/>
    </xf>
    <xf numFmtId="2" fontId="38" fillId="0" borderId="3" xfId="0" applyNumberFormat="1" applyFont="1" applyBorder="1" applyAlignment="1">
      <alignment horizontal="center" vertical="center" wrapText="1"/>
    </xf>
    <xf numFmtId="3" fontId="3" fillId="0" borderId="3" xfId="5" applyNumberFormat="1" applyFont="1" applyBorder="1" applyAlignment="1">
      <alignment horizontal="center" vertical="center"/>
    </xf>
    <xf numFmtId="0" fontId="3" fillId="0" borderId="3" xfId="5" applyFont="1" applyBorder="1" applyAlignment="1">
      <alignment vertical="center" wrapText="1"/>
    </xf>
    <xf numFmtId="3" fontId="3" fillId="0" borderId="3" xfId="5" applyNumberFormat="1" applyFont="1" applyBorder="1" applyAlignment="1">
      <alignment horizontal="center" vertical="top"/>
    </xf>
    <xf numFmtId="3" fontId="22" fillId="0" borderId="3" xfId="5" applyNumberFormat="1" applyFont="1" applyBorder="1" applyAlignment="1">
      <alignment horizontal="center"/>
    </xf>
    <xf numFmtId="0" fontId="10" fillId="0" borderId="3" xfId="5" applyFont="1" applyBorder="1" applyAlignment="1">
      <alignment vertical="top"/>
    </xf>
    <xf numFmtId="0" fontId="3" fillId="0" borderId="3" xfId="5" applyFont="1" applyBorder="1"/>
    <xf numFmtId="3" fontId="27" fillId="0" borderId="3" xfId="5" applyNumberFormat="1" applyFont="1" applyBorder="1"/>
    <xf numFmtId="0" fontId="10" fillId="0" borderId="1" xfId="0" applyFont="1" applyBorder="1" applyAlignment="1">
      <alignment horizontal="center" vertical="top"/>
    </xf>
    <xf numFmtId="164" fontId="10" fillId="0" borderId="3" xfId="1" applyNumberFormat="1" applyFont="1" applyFill="1" applyBorder="1" applyAlignment="1">
      <alignment horizontal="center" vertical="top"/>
    </xf>
    <xf numFmtId="164" fontId="10" fillId="0" borderId="2" xfId="1" applyNumberFormat="1" applyFont="1" applyFill="1" applyBorder="1" applyAlignment="1">
      <alignment horizontal="center" vertical="top"/>
    </xf>
    <xf numFmtId="164" fontId="10" fillId="0" borderId="4" xfId="1" applyNumberFormat="1" applyFont="1" applyFill="1" applyBorder="1" applyAlignment="1">
      <alignment horizontal="center" vertical="top"/>
    </xf>
    <xf numFmtId="164" fontId="10" fillId="0" borderId="2" xfId="1" applyNumberFormat="1" applyFont="1" applyFill="1" applyBorder="1" applyAlignment="1">
      <alignment horizontal="center" vertical="top" wrapText="1"/>
    </xf>
    <xf numFmtId="164" fontId="10" fillId="0" borderId="4" xfId="1" applyNumberFormat="1" applyFont="1" applyFill="1" applyBorder="1" applyAlignment="1">
      <alignment horizontal="center" vertical="top" wrapText="1"/>
    </xf>
    <xf numFmtId="0" fontId="22" fillId="0" borderId="0" xfId="0" applyFont="1" applyAlignment="1">
      <alignment horizontal="center"/>
    </xf>
    <xf numFmtId="164" fontId="3" fillId="0" borderId="1" xfId="3" applyNumberFormat="1" applyFont="1" applyBorder="1" applyAlignment="1">
      <alignment horizontal="left"/>
    </xf>
    <xf numFmtId="164" fontId="10" fillId="0" borderId="1" xfId="1" applyNumberFormat="1" applyFont="1" applyBorder="1" applyAlignment="1">
      <alignment horizontal="center"/>
    </xf>
    <xf numFmtId="0" fontId="22" fillId="3" borderId="3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5" fillId="0" borderId="0" xfId="2" applyFont="1" applyAlignment="1">
      <alignment horizontal="center"/>
    </xf>
    <xf numFmtId="3" fontId="5" fillId="0" borderId="1" xfId="2" applyNumberFormat="1" applyFont="1" applyBorder="1" applyAlignment="1">
      <alignment horizontal="center"/>
    </xf>
    <xf numFmtId="0" fontId="3" fillId="0" borderId="2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3" fontId="22" fillId="0" borderId="2" xfId="5" applyNumberFormat="1" applyFont="1" applyBorder="1" applyAlignment="1">
      <alignment horizontal="center" vertical="center"/>
    </xf>
    <xf numFmtId="3" fontId="22" fillId="0" borderId="4" xfId="5" applyNumberFormat="1" applyFont="1" applyBorder="1" applyAlignment="1">
      <alignment horizontal="center" vertical="center"/>
    </xf>
    <xf numFmtId="3" fontId="22" fillId="0" borderId="11" xfId="5" applyNumberFormat="1" applyFont="1" applyBorder="1" applyAlignment="1">
      <alignment horizontal="center" vertical="center"/>
    </xf>
    <xf numFmtId="0" fontId="3" fillId="0" borderId="2" xfId="5" applyFont="1" applyBorder="1" applyAlignment="1">
      <alignment horizontal="center" vertical="top"/>
    </xf>
    <xf numFmtId="0" fontId="3" fillId="0" borderId="4" xfId="5" applyFont="1" applyBorder="1" applyAlignment="1">
      <alignment horizontal="center" vertical="top"/>
    </xf>
    <xf numFmtId="0" fontId="3" fillId="0" borderId="11" xfId="5" applyFont="1" applyBorder="1" applyAlignment="1">
      <alignment horizontal="center" vertical="top"/>
    </xf>
    <xf numFmtId="0" fontId="3" fillId="0" borderId="2" xfId="5" applyFont="1" applyBorder="1" applyAlignment="1">
      <alignment horizontal="left" vertical="top" wrapText="1"/>
    </xf>
    <xf numFmtId="0" fontId="3" fillId="0" borderId="4" xfId="5" applyFont="1" applyBorder="1" applyAlignment="1">
      <alignment horizontal="left" vertical="top" wrapText="1"/>
    </xf>
    <xf numFmtId="0" fontId="3" fillId="0" borderId="11" xfId="5" applyFont="1" applyBorder="1" applyAlignment="1">
      <alignment horizontal="left" vertical="top" wrapText="1"/>
    </xf>
    <xf numFmtId="2" fontId="3" fillId="0" borderId="24" xfId="5" applyNumberFormat="1" applyFont="1" applyBorder="1" applyAlignment="1">
      <alignment horizontal="left" vertical="center" wrapText="1"/>
    </xf>
    <xf numFmtId="0" fontId="3" fillId="0" borderId="11" xfId="5" applyFont="1" applyBorder="1" applyAlignment="1">
      <alignment horizontal="left" vertical="center" wrapText="1"/>
    </xf>
    <xf numFmtId="0" fontId="8" fillId="0" borderId="24" xfId="5" applyFont="1" applyBorder="1" applyAlignment="1">
      <alignment horizontal="left" vertical="center" wrapText="1"/>
    </xf>
    <xf numFmtId="0" fontId="8" fillId="0" borderId="11" xfId="5" applyFont="1" applyBorder="1" applyAlignment="1">
      <alignment horizontal="left" vertical="center" wrapText="1"/>
    </xf>
    <xf numFmtId="0" fontId="3" fillId="0" borderId="24" xfId="5" applyFont="1" applyBorder="1" applyAlignment="1">
      <alignment horizontal="center" vertical="top"/>
    </xf>
    <xf numFmtId="3" fontId="36" fillId="0" borderId="24" xfId="5" applyNumberFormat="1" applyFont="1" applyBorder="1" applyAlignment="1">
      <alignment horizontal="center" vertical="center"/>
    </xf>
    <xf numFmtId="3" fontId="36" fillId="0" borderId="11" xfId="5" applyNumberFormat="1" applyFont="1" applyBorder="1" applyAlignment="1">
      <alignment horizontal="center" vertical="center"/>
    </xf>
    <xf numFmtId="0" fontId="3" fillId="0" borderId="20" xfId="5" applyFont="1" applyBorder="1" applyAlignment="1">
      <alignment horizontal="center" vertical="top"/>
    </xf>
    <xf numFmtId="0" fontId="3" fillId="0" borderId="2" xfId="5" applyFont="1" applyBorder="1" applyAlignment="1">
      <alignment horizontal="left" vertical="center" wrapText="1"/>
    </xf>
    <xf numFmtId="0" fontId="3" fillId="0" borderId="4" xfId="5" applyFont="1" applyBorder="1" applyAlignment="1">
      <alignment horizontal="left" vertical="center" wrapText="1"/>
    </xf>
    <xf numFmtId="0" fontId="3" fillId="0" borderId="20" xfId="5" applyFont="1" applyBorder="1" applyAlignment="1">
      <alignment horizontal="left" vertical="center" wrapText="1"/>
    </xf>
    <xf numFmtId="2" fontId="3" fillId="0" borderId="2" xfId="5" applyNumberFormat="1" applyFont="1" applyBorder="1" applyAlignment="1">
      <alignment horizontal="center" vertical="top" wrapText="1"/>
    </xf>
    <xf numFmtId="0" fontId="3" fillId="0" borderId="4" xfId="5" applyFont="1" applyBorder="1" applyAlignment="1">
      <alignment horizontal="center" vertical="top" wrapText="1"/>
    </xf>
    <xf numFmtId="0" fontId="3" fillId="0" borderId="11" xfId="5" applyFont="1" applyBorder="1" applyAlignment="1">
      <alignment horizontal="center" vertical="top" wrapText="1"/>
    </xf>
    <xf numFmtId="3" fontId="3" fillId="0" borderId="2" xfId="5" applyNumberFormat="1" applyFont="1" applyBorder="1" applyAlignment="1">
      <alignment horizontal="center" vertical="center"/>
    </xf>
    <xf numFmtId="3" fontId="3" fillId="0" borderId="4" xfId="5" applyNumberFormat="1" applyFont="1" applyBorder="1" applyAlignment="1">
      <alignment horizontal="center" vertical="center"/>
    </xf>
    <xf numFmtId="3" fontId="3" fillId="0" borderId="11" xfId="5" applyNumberFormat="1" applyFont="1" applyBorder="1" applyAlignment="1">
      <alignment horizontal="center" vertical="center"/>
    </xf>
    <xf numFmtId="3" fontId="3" fillId="0" borderId="2" xfId="5" applyNumberFormat="1" applyFont="1" applyBorder="1" applyAlignment="1">
      <alignment horizontal="center" vertical="top"/>
    </xf>
    <xf numFmtId="3" fontId="3" fillId="0" borderId="4" xfId="5" applyNumberFormat="1" applyFont="1" applyBorder="1" applyAlignment="1">
      <alignment horizontal="center" vertical="top"/>
    </xf>
    <xf numFmtId="3" fontId="3" fillId="0" borderId="11" xfId="5" applyNumberFormat="1" applyFont="1" applyBorder="1" applyAlignment="1">
      <alignment horizontal="center" vertical="top"/>
    </xf>
    <xf numFmtId="3" fontId="22" fillId="0" borderId="24" xfId="5" applyNumberFormat="1" applyFont="1" applyBorder="1" applyAlignment="1">
      <alignment horizontal="center" vertical="center"/>
    </xf>
    <xf numFmtId="0" fontId="3" fillId="0" borderId="24" xfId="7" applyFont="1" applyBorder="1" applyAlignment="1">
      <alignment horizontal="center" vertical="top" wrapText="1"/>
    </xf>
    <xf numFmtId="0" fontId="3" fillId="0" borderId="4" xfId="7" applyFont="1" applyBorder="1" applyAlignment="1">
      <alignment horizontal="center" vertical="top" wrapText="1"/>
    </xf>
    <xf numFmtId="0" fontId="3" fillId="0" borderId="11" xfId="7" applyFont="1" applyBorder="1" applyAlignment="1">
      <alignment horizontal="center" vertical="top" wrapText="1"/>
    </xf>
    <xf numFmtId="0" fontId="3" fillId="0" borderId="3" xfId="5" applyFont="1" applyBorder="1" applyAlignment="1">
      <alignment horizontal="center" vertical="top" wrapText="1"/>
    </xf>
    <xf numFmtId="0" fontId="3" fillId="0" borderId="3" xfId="5" applyFont="1" applyBorder="1" applyAlignment="1">
      <alignment horizontal="left" vertical="center" wrapText="1"/>
    </xf>
    <xf numFmtId="0" fontId="3" fillId="0" borderId="2" xfId="5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  <xf numFmtId="0" fontId="3" fillId="0" borderId="2" xfId="5" applyFont="1" applyBorder="1" applyAlignment="1">
      <alignment horizontal="center" vertical="center" wrapText="1"/>
    </xf>
    <xf numFmtId="0" fontId="3" fillId="0" borderId="4" xfId="5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top" wrapText="1"/>
    </xf>
    <xf numFmtId="0" fontId="10" fillId="0" borderId="2" xfId="5" applyFont="1" applyBorder="1" applyAlignment="1">
      <alignment horizontal="center" vertical="top"/>
    </xf>
    <xf numFmtId="0" fontId="10" fillId="0" borderId="4" xfId="5" applyFont="1" applyBorder="1" applyAlignment="1">
      <alignment horizontal="center" vertical="top"/>
    </xf>
    <xf numFmtId="0" fontId="10" fillId="0" borderId="11" xfId="5" applyFont="1" applyBorder="1" applyAlignment="1">
      <alignment horizontal="center" vertical="top"/>
    </xf>
    <xf numFmtId="0" fontId="3" fillId="0" borderId="24" xfId="5" applyFont="1" applyBorder="1" applyAlignment="1">
      <alignment horizontal="left" vertical="center" wrapText="1"/>
    </xf>
    <xf numFmtId="0" fontId="3" fillId="0" borderId="24" xfId="5" applyFont="1" applyBorder="1" applyAlignment="1">
      <alignment horizontal="center" vertical="center" wrapText="1"/>
    </xf>
    <xf numFmtId="0" fontId="3" fillId="0" borderId="11" xfId="5" applyFont="1" applyBorder="1" applyAlignment="1">
      <alignment horizontal="center" vertical="center" wrapText="1"/>
    </xf>
    <xf numFmtId="0" fontId="5" fillId="0" borderId="0" xfId="5" applyFont="1" applyAlignment="1">
      <alignment horizontal="center"/>
    </xf>
    <xf numFmtId="3" fontId="10" fillId="0" borderId="0" xfId="5" applyNumberFormat="1" applyFont="1" applyAlignment="1">
      <alignment horizontal="center"/>
    </xf>
    <xf numFmtId="0" fontId="10" fillId="0" borderId="0" xfId="5" applyFont="1" applyAlignment="1">
      <alignment horizontal="center"/>
    </xf>
    <xf numFmtId="0" fontId="13" fillId="0" borderId="2" xfId="5" applyFont="1" applyBorder="1" applyAlignment="1">
      <alignment horizontal="center" vertical="center" wrapText="1"/>
    </xf>
    <xf numFmtId="0" fontId="13" fillId="0" borderId="4" xfId="5" applyFont="1" applyBorder="1" applyAlignment="1">
      <alignment horizontal="center" vertical="center" wrapText="1"/>
    </xf>
    <xf numFmtId="0" fontId="3" fillId="0" borderId="3" xfId="5" applyFont="1" applyBorder="1" applyAlignment="1">
      <alignment horizontal="center" vertical="center" wrapText="1"/>
    </xf>
    <xf numFmtId="0" fontId="29" fillId="0" borderId="0" xfId="5" applyFont="1" applyAlignment="1">
      <alignment horizontal="left"/>
    </xf>
    <xf numFmtId="0" fontId="33" fillId="0" borderId="3" xfId="5" applyFont="1" applyBorder="1" applyAlignment="1">
      <alignment horizontal="center" vertical="center" wrapText="1"/>
    </xf>
    <xf numFmtId="0" fontId="12" fillId="0" borderId="3" xfId="5" applyFont="1" applyBorder="1" applyAlignment="1">
      <alignment horizontal="center" vertical="center" wrapText="1"/>
    </xf>
    <xf numFmtId="0" fontId="33" fillId="0" borderId="3" xfId="7" applyFont="1" applyBorder="1" applyAlignment="1">
      <alignment horizontal="center" vertical="center" wrapText="1"/>
    </xf>
    <xf numFmtId="3" fontId="29" fillId="0" borderId="1" xfId="5" applyNumberFormat="1" applyFont="1" applyBorder="1" applyAlignment="1">
      <alignment horizontal="center"/>
    </xf>
    <xf numFmtId="0" fontId="34" fillId="0" borderId="3" xfId="5" applyFont="1" applyBorder="1" applyAlignment="1">
      <alignment horizontal="center" vertical="center" wrapText="1"/>
    </xf>
    <xf numFmtId="0" fontId="29" fillId="0" borderId="0" xfId="5" applyFont="1" applyAlignment="1">
      <alignment horizontal="center"/>
    </xf>
    <xf numFmtId="0" fontId="12" fillId="0" borderId="0" xfId="5" applyFont="1" applyAlignment="1">
      <alignment horizontal="left" vertical="top"/>
    </xf>
    <xf numFmtId="0" fontId="16" fillId="0" borderId="0" xfId="5" applyFont="1" applyAlignment="1">
      <alignment horizontal="left" vertical="top" wrapText="1"/>
    </xf>
    <xf numFmtId="0" fontId="12" fillId="0" borderId="0" xfId="5" applyFont="1" applyAlignment="1">
      <alignment horizontal="left" vertical="top" wrapText="1"/>
    </xf>
    <xf numFmtId="0" fontId="16" fillId="0" borderId="0" xfId="5" applyFont="1" applyAlignment="1">
      <alignment horizontal="left" vertical="top"/>
    </xf>
    <xf numFmtId="0" fontId="18" fillId="0" borderId="0" xfId="0" applyFont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164" fontId="19" fillId="0" borderId="3" xfId="3" applyNumberFormat="1" applyFont="1" applyFill="1" applyBorder="1" applyAlignment="1">
      <alignment horizontal="center" vertical="top"/>
    </xf>
    <xf numFmtId="0" fontId="19" fillId="0" borderId="3" xfId="0" applyFont="1" applyBorder="1" applyAlignment="1">
      <alignment horizontal="center" vertical="top"/>
    </xf>
    <xf numFmtId="0" fontId="19" fillId="0" borderId="3" xfId="3" applyNumberFormat="1" applyFont="1" applyFill="1" applyBorder="1" applyAlignment="1">
      <alignment horizontal="center" vertical="top"/>
    </xf>
    <xf numFmtId="164" fontId="18" fillId="0" borderId="3" xfId="1" applyNumberFormat="1" applyFont="1" applyFill="1" applyBorder="1" applyAlignment="1">
      <alignment horizontal="center" vertical="top" wrapText="1"/>
    </xf>
    <xf numFmtId="0" fontId="18" fillId="0" borderId="3" xfId="0" applyFont="1" applyBorder="1" applyAlignment="1">
      <alignment horizontal="left" vertical="top"/>
    </xf>
    <xf numFmtId="0" fontId="18" fillId="0" borderId="3" xfId="0" applyFont="1" applyBorder="1" applyAlignment="1">
      <alignment horizontal="left" vertical="top" wrapText="1"/>
    </xf>
    <xf numFmtId="0" fontId="18" fillId="0" borderId="3" xfId="0" applyFont="1" applyBorder="1" applyAlignment="1">
      <alignment horizontal="center" vertical="top"/>
    </xf>
    <xf numFmtId="0" fontId="17" fillId="0" borderId="3" xfId="0" applyFont="1" applyBorder="1" applyAlignment="1">
      <alignment horizontal="center" vertical="top" wrapText="1"/>
    </xf>
    <xf numFmtId="164" fontId="3" fillId="0" borderId="6" xfId="1" applyNumberFormat="1" applyFont="1" applyBorder="1"/>
  </cellXfs>
  <cellStyles count="8">
    <cellStyle name="เครื่องหมายจุลภาค 2" xfId="4" xr:uid="{D3A8BF06-B190-422C-AD93-290BA0EA0546}"/>
    <cellStyle name="เครื่องหมายจุลภาค 3 3 2 2" xfId="3" xr:uid="{17F74909-5E95-4FEE-B8E5-0F1DE9136327}"/>
    <cellStyle name="เครื่องหมายจุลภาค 3 3 3" xfId="6" xr:uid="{8414CD7D-4B1E-45EE-BC72-34D3329DAC1D}"/>
    <cellStyle name="จุลภาค" xfId="1" builtinId="3"/>
    <cellStyle name="ปกติ" xfId="0" builtinId="0"/>
    <cellStyle name="ปกติ 2 2" xfId="5" xr:uid="{DA4F4F1C-FC62-4201-98CB-06A0972C4232}"/>
    <cellStyle name="ปกติ 2 2 2" xfId="7" xr:uid="{957D847F-3ECA-45A0-8684-3A20D3A5F2EE}"/>
    <cellStyle name="ปกติ 3" xfId="2" xr:uid="{C266B5B7-6B52-4766-8117-3F8FF40684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637912</xdr:colOff>
      <xdr:row>14</xdr:row>
      <xdr:rowOff>197688</xdr:rowOff>
    </xdr:from>
    <xdr:ext cx="5334263" cy="2364537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0880449-9999-41ED-8BCC-93FDC6F6F8E2}"/>
            </a:ext>
          </a:extLst>
        </xdr:cNvPr>
        <xdr:cNvSpPr txBox="1">
          <a:spLocks noChangeArrowheads="1"/>
        </xdr:cNvSpPr>
      </xdr:nvSpPr>
      <xdr:spPr bwMode="auto">
        <a:xfrm>
          <a:off x="5495662" y="3588588"/>
          <a:ext cx="5334263" cy="2364537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>
            <a:lnSpc>
              <a:spcPts val="600"/>
            </a:lnSpc>
          </a:pPr>
          <a:r>
            <a:rPr lang="en-GB" sz="1200" b="1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                                               </a:t>
          </a:r>
          <a:endParaRPr lang="en-GB" sz="1200" b="1"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th-TH" sz="12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1 ขับเคลื่อนกลไกการดำเนินงานควบคุมเครื่องดื่มแอลกอฮอล์และผลิตภัณฑ์ยาสูบระดับจังหวัด</a:t>
          </a:r>
          <a:r>
            <a:rPr lang="en-US" sz="12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2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1" u="sng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</a:t>
          </a:r>
          <a:r>
            <a:rPr lang="th-TH" sz="1200" b="1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83,400 บาท </a:t>
          </a:r>
          <a:endParaRPr lang="th-TH" sz="1200" u="sng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2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</a:t>
          </a:r>
          <a:r>
            <a:rPr lang="th-TH" sz="1200" b="1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1.1</a:t>
          </a:r>
          <a:r>
            <a:rPr lang="th-TH" sz="12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ประชุมคณะกรรมการควบคุมเครื่องดื่มแอลกอฮอล์จังหวัดชลบุรี จำนวน 2 ครั้ง</a:t>
          </a:r>
          <a:r>
            <a:rPr lang="en-US" sz="12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(41</a:t>
          </a:r>
          <a:r>
            <a:rPr lang="en-US" sz="12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2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700 บาท)</a:t>
          </a:r>
          <a:endParaRPr lang="en-US" sz="1200" b="1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ค่าเบี้ยประชุมประธาน จำนวน 1 คน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1,200 บาท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 ครั้ง      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	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2,400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</a:t>
          </a:r>
          <a:endParaRPr lang="en-US" sz="12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ค่าเบี้ยประชุมรองประธาน จำนวน 1 คน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1,000 บาท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 ครั้ง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	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2,000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</a:t>
          </a:r>
          <a:endParaRPr lang="en-US" sz="12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ค่าเบี้ยประชุมคณะกรรมการ/เลขานุการ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22 คน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800 บาท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 ครั้ง    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35,200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                                                                           </a:t>
          </a:r>
          <a:endParaRPr lang="en-US" sz="12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ค่าอาหารว่าง และเครื่องดื่ม จำนวน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30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35 บาท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 ครั้ง       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	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2,100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endParaRPr lang="en-US" sz="12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2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1.2 ประชุมคณะกรรมการควบคุมผลิตภัณฑ์ยาสูบจังหวัดชลบุรี 2 ครั้ง</a:t>
          </a:r>
          <a:r>
            <a:rPr lang="en-US" sz="12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(41</a:t>
          </a:r>
          <a:r>
            <a:rPr lang="en-US" sz="12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2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700 บาท)</a:t>
          </a:r>
          <a:endParaRPr lang="en-US" sz="12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ค่าเบี้ยประชุมประธาน จำนวน 1 คน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1,200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      			2,400 บาท            </a:t>
          </a:r>
        </a:p>
        <a:p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ค่าเบี้ยประชุมรองประธาน จำนวน 1 คน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1,000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		  	2,000 บาท       </a:t>
          </a:r>
        </a:p>
        <a:p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ค่าเบี้ยประชุมคณะกรรมการ/เลขานุการ จำนวน 22 คน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800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    		35,200 บาท                                                                                                                              </a:t>
          </a:r>
        </a:p>
        <a:p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ค่าอาหารว่าง และเครื่องดื่ม จำนวน 30 คน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35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       		2,100 บาท</a:t>
          </a:r>
        </a:p>
        <a:p>
          <a:endParaRPr lang="en-US" sz="1200"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</xdr:txBody>
    </xdr:sp>
    <xdr:clientData/>
  </xdr:oneCellAnchor>
  <xdr:oneCellAnchor>
    <xdr:from>
      <xdr:col>5</xdr:col>
      <xdr:colOff>6519</xdr:colOff>
      <xdr:row>26</xdr:row>
      <xdr:rowOff>237289</xdr:rowOff>
    </xdr:from>
    <xdr:ext cx="5295900" cy="1982036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9B7D6684-D9CD-4A3C-8FCA-B76B4A4B2FF3}"/>
            </a:ext>
          </a:extLst>
        </xdr:cNvPr>
        <xdr:cNvSpPr txBox="1">
          <a:spLocks noChangeArrowheads="1"/>
        </xdr:cNvSpPr>
      </xdr:nvSpPr>
      <xdr:spPr bwMode="auto">
        <a:xfrm>
          <a:off x="5045244" y="7695364"/>
          <a:ext cx="5295900" cy="1982036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/>
          <a:r>
            <a:rPr lang="th-TH" sz="13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 2 การบังคับใช้กฎหมายและการดำเนินการสร้างสิ่งแวดล้อมปลอดบุหรี่สุรา </a:t>
          </a:r>
          <a:r>
            <a:rPr lang="th-TH" sz="1300" b="1" u="sng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3</a:t>
          </a:r>
          <a:r>
            <a:rPr lang="en-US" sz="1300" b="1" u="sng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28</a:t>
          </a:r>
          <a:r>
            <a:rPr lang="th-TH" sz="1300" b="1" u="sng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en-US" sz="1300" b="1" u="sng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96</a:t>
          </a:r>
          <a:r>
            <a:rPr lang="th-TH" sz="1300" b="1" u="sng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บาท </a:t>
          </a:r>
        </a:p>
        <a:p>
          <a:pPr algn="l"/>
          <a:r>
            <a:rPr lang="th-TH" sz="12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2.1 เฝ้าระวังและบังคับใช้กฎหมายควบคุมเครื่องดื่มแอลกอฮอล์และยาสูบ   (23</a:t>
          </a:r>
          <a:r>
            <a:rPr lang="en-US" sz="12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</a:t>
          </a:r>
          <a:r>
            <a:rPr lang="th-TH" sz="12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en-US" sz="12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96</a:t>
          </a:r>
          <a:r>
            <a:rPr lang="th-TH" sz="12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บาท)</a:t>
          </a:r>
        </a:p>
        <a:p>
          <a:pPr algn="l"/>
          <a:r>
            <a:rPr lang="th-TH" sz="12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1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1.</a:t>
          </a:r>
          <a:r>
            <a:rPr lang="th-TH" sz="12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ออกดำเนินการเฝ้าระวังฯระดับจังหวัด</a:t>
          </a:r>
        </a:p>
        <a:p>
          <a:pPr algn="l"/>
          <a:r>
            <a:rPr lang="en-US" sz="1200" b="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ค่าเบี้ยเลี้ยงเดินทางในการปฏิบัติงานนอกสถานที่ </a:t>
          </a:r>
          <a:r>
            <a:rPr lang="en-US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</a:t>
          </a:r>
          <a:r>
            <a:rPr lang="en-US" sz="1200" b="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10</a:t>
          </a:r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,000 บาท</a:t>
          </a:r>
        </a:p>
        <a:p>
          <a:pPr algn="l"/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</a:t>
          </a:r>
          <a:r>
            <a:rPr lang="th-TH" sz="12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 สนับสนุนเจ้าหน้าที่ระดับอำเภอในการปฏิบัติงานเฝ้าระวังฯ</a:t>
          </a:r>
          <a:r>
            <a:rPr lang="en-US" sz="12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228,960</a:t>
          </a:r>
          <a:r>
            <a:rPr lang="en-US" sz="1200" b="1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1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th-TH" sz="1200" b="1">
            <a:solidFill>
              <a:schemeClr val="tx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en-US" sz="1200" b="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ค่าเบี้ยเลี้ยงเดินทาง ในการปฏิบัติงานนอกสถานที่ 270 บาท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 คน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16 วัน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10 อำเภอ เป็นเงิน 216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000 บาท</a:t>
          </a:r>
          <a:endParaRPr lang="en-US" sz="12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-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ค่าเบี้ยเลี้ยงเดินทาง ในการปฏิบัติงานนอกสถานที่ 270 บาท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 คน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16 วัน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อำเภอ เป็นเงิน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12</a:t>
          </a:r>
          <a:r>
            <a:rPr lang="en-US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960 บาท</a:t>
          </a:r>
          <a:endParaRPr lang="en-US" sz="12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2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2.2 รณรงค์ประชาสัมพันธ์สร้างสิ่งแวดล้อมปลอดเครื่องดื่มแอลกอฮอล์และยาสูบ (90,000 บาท)</a:t>
          </a:r>
        </a:p>
        <a:p>
          <a:r>
            <a:rPr lang="th-TH" sz="12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-ค่าจ้างสื่อประชาสัมพันธ์ (สติกเกอร์/บัตร/ป้ายฟิวเจอร์บอร์ด/ป้ายอะคริลิค/ป้ายไฟผ่านจอ</a:t>
          </a:r>
          <a:r>
            <a:rPr lang="en-US" sz="12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LED)    </a:t>
          </a:r>
          <a:r>
            <a:rPr lang="th-TH" sz="12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90,000 บาท</a:t>
          </a:r>
          <a:endParaRPr lang="th-TH" sz="1200" b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endParaRPr lang="th-TH" sz="1200" b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endParaRPr lang="th-TH" sz="12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4</xdr:col>
      <xdr:colOff>542925</xdr:colOff>
      <xdr:row>36</xdr:row>
      <xdr:rowOff>9524</xdr:rowOff>
    </xdr:from>
    <xdr:ext cx="5295900" cy="3476625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9AE0C3CB-9685-4B24-A60F-63C9BF1B4C32}"/>
            </a:ext>
          </a:extLst>
        </xdr:cNvPr>
        <xdr:cNvSpPr txBox="1">
          <a:spLocks noChangeArrowheads="1"/>
        </xdr:cNvSpPr>
      </xdr:nvSpPr>
      <xdr:spPr bwMode="auto">
        <a:xfrm>
          <a:off x="4800600" y="10229849"/>
          <a:ext cx="5295900" cy="3476625"/>
        </a:xfrm>
        <a:prstGeom prst="rect">
          <a:avLst/>
        </a:prstGeom>
        <a:solidFill>
          <a:sysClr val="window" lastClr="FFFFFF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r>
            <a:rPr lang="th-TH" sz="1200" b="1" i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กิจรรมที่ 3 </a:t>
          </a:r>
          <a:r>
            <a:rPr lang="th-TH" sz="12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การป้องกันนักสูบนักดื่มหน้าใหม่ </a:t>
          </a:r>
          <a:r>
            <a:rPr lang="th-TH" sz="1200" b="1" u="sng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108,400 บาท</a:t>
          </a:r>
          <a:endParaRPr lang="en-US" sz="1200" u="sng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2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3.1 ประชุมเชิงปฏิบัติการพัฒนาศักยภาพบุคลากรในการดำเนินงานสถานศึกษาเครื่องดื่มแอลกอฮอล์และยาสูบ (51,700 บาท)</a:t>
          </a:r>
        </a:p>
        <a:p>
          <a:r>
            <a:rPr lang="en-US" sz="12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lang="th-TH" sz="12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ค่าอาหารกลางวัน 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70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35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บาท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มื้อ  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en-US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24,500 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2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ค่าอาหารว่างและเครื่องดื่ม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50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มื้อ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70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 เป็นเงิน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lang="en-US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7,000 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2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ค่าเช่าที่พักวิทยากร ห้องพักเดี่ยวห้องละ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1,200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3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 1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วัน    เป็นเงิน 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3,600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2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ค่าสมนาคุณวิทยากร (ภาครัฐ) บรรยาย จำนวน 1 คน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600 บาท 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ชั่วโมง   เป็นเงิน 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600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บาท</a:t>
          </a:r>
          <a:endParaRPr lang="en-US" sz="12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ค่าสมนาคุณวิทยากร(ภาครัฐ) อภิปราย จำนวน 4 คน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600 บาท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 ชั่วโมง    เป็นเงิน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4,800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2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ค่าสมนาคุณวิทยากร แบ่งกลุ่ม (ภาครัฐ)  4 กลุ่ม ชั่วโมงละ 600 บาท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 คน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3 ชั่วโมง  เป็นเงิน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7,200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2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- 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ค่าพาหนะเดินทางวิทยากร  4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1,000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เป็นเงิน 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4,000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	        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endParaRPr lang="en-US" sz="12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en-US" sz="12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2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3.2 </a:t>
          </a:r>
          <a:r>
            <a:rPr lang="th-TH" sz="12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ประชุมเชิงปฏิบัติการแลกเปลี่ยนเรียนรู้การดำเนินงานสถานศึกษาปลอดเครื่องดื่มแอลกอฮอล์และยาสูบ</a:t>
          </a:r>
          <a:r>
            <a:rPr lang="en-US" sz="12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(56,700 บาท)</a:t>
          </a:r>
        </a:p>
        <a:p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- ค่าอาหารกลางวัน จำนวน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คน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350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มื้อ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วัน                            เป็นเงิน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en-US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21,000 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2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- ค่าอาหารว่างและเครื่องดื่ม จำนวน 60 คน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50 บาท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มื้อ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วัน                   เป็นเงิน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en-US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6,000  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2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- ค่าสมนาคุณวิทยากรกลุ่ม (ภาครัฐ) จำนวน 6 คน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 ชั่วโมง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บาท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วัน       เป็นเงิน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10,800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2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- ค่าสมนาคุณวิทยากรบรรยาย (ภาครัฐ) จำนวน  3 คน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ชั่วโมง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บาท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วัน  เป็นเงิน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en-US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1,800 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2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- ค่าที่พักวิทยากร (ห้องพักเดี่ยว) จำนวน 7 คน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1,100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 1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วัน                     </a:t>
          </a:r>
          <a:r>
            <a:rPr lang="en-US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เป็นเงิน  </a:t>
          </a:r>
          <a:r>
            <a:rPr lang="en-US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7,700 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2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- ค่าพาหนะเดินทางวิทยากร  จำนวน 7 คน 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1,000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(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ตามจ่ายจริง)                   เป็นเงิน  7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</a:t>
          </a:r>
          <a:r>
            <a:rPr lang="en-US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lang="en-US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2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- ค่าวัสดุอุปกรณ์</a:t>
          </a:r>
          <a:r>
            <a:rPr lang="th-TH" sz="12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                                                                                    เป็นเงิน   2</a:t>
          </a:r>
          <a:r>
            <a:rPr lang="en-US" sz="12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2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400</a:t>
          </a:r>
          <a:r>
            <a:rPr lang="th-TH" sz="12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r>
            <a:rPr lang="en-US" sz="12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</a:t>
          </a:r>
          <a:r>
            <a:rPr lang="th-TH" sz="12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</a:t>
          </a:r>
          <a:endParaRPr lang="th-TH" sz="1200" b="1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4</xdr:col>
      <xdr:colOff>516689</xdr:colOff>
      <xdr:row>50</xdr:row>
      <xdr:rowOff>15709</xdr:rowOff>
    </xdr:from>
    <xdr:ext cx="5362575" cy="1514474"/>
    <xdr:sp macro="" textlink="">
      <xdr:nvSpPr>
        <xdr:cNvPr id="5" name="กล่องข้อความ 8">
          <a:extLst>
            <a:ext uri="{FF2B5EF4-FFF2-40B4-BE49-F238E27FC236}">
              <a16:creationId xmlns:a16="http://schemas.microsoft.com/office/drawing/2014/main" id="{93144C07-52C1-4496-8DA6-6A302C6DE4ED}"/>
            </a:ext>
          </a:extLst>
        </xdr:cNvPr>
        <xdr:cNvSpPr txBox="1"/>
      </xdr:nvSpPr>
      <xdr:spPr>
        <a:xfrm>
          <a:off x="5374439" y="11979109"/>
          <a:ext cx="5362575" cy="1514474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th-TH" sz="1200" b="1" i="0" u="none" strike="noStrike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กิจรรมที่ </a:t>
          </a:r>
          <a:r>
            <a:rPr lang="en-US" sz="1200" b="1" i="0" u="none" strike="noStrike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th-TH" sz="1200" b="1" i="0" u="none" strike="noStrike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การบำบัดรักษา/การช่วยเลิกสูบเลิกดื่ม</a:t>
          </a:r>
          <a:r>
            <a:rPr lang="th-TH" sz="1200" b="1" u="none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200" b="1" u="none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200" b="1" u="sng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</a:t>
          </a:r>
          <a:r>
            <a:rPr lang="th-TH" sz="1200" b="1" u="sng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30,200</a:t>
          </a:r>
          <a:r>
            <a:rPr lang="en-US" sz="1200" b="1" u="sng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1" u="sng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r>
            <a:rPr lang="en-US" sz="12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4.1 </a:t>
          </a:r>
          <a:r>
            <a:rPr lang="th-TH" sz="12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เชิงปฏิบัติการพัฒนาศักยภาพเจ้าหน้าที่สาธารณสุขด้านการบำบัดผู้ติดเครื่องดื่มแอลกอฮอล์และยาสูบ</a:t>
          </a:r>
        </a:p>
        <a:p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- ค่าอาหารว่างและเครื่องดื่ม 50 บาท 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40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 มื้อ 	         เป็นเงิน</a:t>
          </a:r>
          <a:r>
            <a:rPr lang="th-TH" sz="120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en-US" sz="120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en-US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000   บาท</a:t>
          </a:r>
          <a:endParaRPr lang="en-US" sz="1200">
            <a:solidFill>
              <a:schemeClr val="tx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ค่าเบี้ยประชุม คนละ 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400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 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40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                        เป็นเงิน</a:t>
          </a:r>
          <a:r>
            <a:rPr lang="th-TH" sz="120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en-US" sz="120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16</a:t>
          </a:r>
          <a:r>
            <a:rPr lang="en-US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000   บาท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</a:t>
          </a:r>
          <a:endParaRPr lang="en-US" sz="1200">
            <a:solidFill>
              <a:schemeClr val="tx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ค่าสมนาคุณวิทยากรบรรยาย (ภาครัฐ) 600 บาท 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 คน 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ชั่วโมง     เป็นเงิน</a:t>
          </a:r>
          <a:r>
            <a:rPr lang="th-TH" sz="120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en-US" sz="120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6</a:t>
          </a:r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  บาท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endParaRPr lang="en-US" sz="1200">
            <a:solidFill>
              <a:schemeClr val="tx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ค่าสมนาคุณวิทยากรอภิปราย (ภาครัฐ)  600 บาท 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 คน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 4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ชั่วโมง  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</a:t>
          </a:r>
          <a:r>
            <a:rPr lang="th-TH" sz="120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en-US" sz="120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en-US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,8</a:t>
          </a:r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  บาท</a:t>
          </a:r>
          <a:endParaRPr lang="en-US" sz="1200">
            <a:solidFill>
              <a:schemeClr val="tx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ค่าเช่าที่พักวิทยา (ห้องพักเดี่ยว)  1,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200  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จำนวน 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ห้อง	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เป็นเงิน</a:t>
          </a:r>
          <a:r>
            <a:rPr lang="th-TH" sz="120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en-US" sz="120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,4</a:t>
          </a:r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  บาท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 </a:t>
          </a:r>
          <a:endParaRPr lang="en-US" sz="1200">
            <a:solidFill>
              <a:schemeClr val="tx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ค่าพาหนะเดินทางวิทยากร 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1,200 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(ตามจ่ายจริง)	 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เป็นเงิน</a:t>
          </a:r>
          <a:r>
            <a:rPr lang="th-TH" sz="120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en-US" sz="120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2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,4</a:t>
          </a:r>
          <a:r>
            <a:rPr lang="th-TH" sz="12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  บาท      </a:t>
          </a:r>
          <a:r>
            <a:rPr lang="th-TH" sz="1200" b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				</a:t>
          </a:r>
        </a:p>
      </xdr:txBody>
    </xdr:sp>
    <xdr:clientData/>
  </xdr:oneCellAnchor>
  <xdr:oneCellAnchor>
    <xdr:from>
      <xdr:col>4</xdr:col>
      <xdr:colOff>352425</xdr:colOff>
      <xdr:row>58</xdr:row>
      <xdr:rowOff>28573</xdr:rowOff>
    </xdr:from>
    <xdr:ext cx="5676900" cy="3460585"/>
    <xdr:sp macro="" textlink="">
      <xdr:nvSpPr>
        <xdr:cNvPr id="6" name="กล่องข้อความ 5">
          <a:extLst>
            <a:ext uri="{FF2B5EF4-FFF2-40B4-BE49-F238E27FC236}">
              <a16:creationId xmlns:a16="http://schemas.microsoft.com/office/drawing/2014/main" id="{31AF56EA-D255-4757-B4E5-4A5689A79E9F}"/>
            </a:ext>
          </a:extLst>
        </xdr:cNvPr>
        <xdr:cNvSpPr txBox="1"/>
      </xdr:nvSpPr>
      <xdr:spPr>
        <a:xfrm>
          <a:off x="5210175" y="13896973"/>
          <a:ext cx="5676900" cy="3460585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th-TH" sz="1200" b="1" i="0" u="none" strike="noStrike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กิจรรมที่ 5 </a:t>
          </a:r>
          <a:r>
            <a:rPr lang="th-TH" sz="12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สร้างมาตราการทำให้ชุมชนปลอดเครื่องดื่มแอลกอฮอล์และยาสูบ  </a:t>
          </a:r>
          <a:r>
            <a:rPr lang="th-TH" sz="1200" b="1" u="sng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</a:t>
          </a:r>
          <a:r>
            <a:rPr lang="th-TH" sz="1200" b="1" u="sng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200" b="1" u="sng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107</a:t>
          </a:r>
          <a:r>
            <a:rPr lang="th-TH" sz="1200" b="1" u="sng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en-US" sz="1200" b="1" u="sng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700</a:t>
          </a:r>
          <a:r>
            <a:rPr lang="en-US" sz="1200" b="1" u="sng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1" u="sng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r>
            <a:rPr lang="en-US" sz="12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5.1 </a:t>
          </a:r>
          <a:r>
            <a:rPr lang="th-TH" sz="12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ประชุมเชิงปฏิบัติการพัฒนาศักยภาพผู้นำชุมชนในการดำเนินงานชุมชนปลอดเครื่องดื่มแอลกอฮอล์และยาสูบ</a:t>
          </a:r>
          <a:r>
            <a:rPr lang="th-TH" sz="1200" b="1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2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2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</a:t>
          </a:r>
          <a:r>
            <a:rPr lang="th-TH" sz="12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1,7</a:t>
          </a:r>
          <a:r>
            <a:rPr lang="en-US" sz="12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</a:t>
          </a:r>
          <a:r>
            <a:rPr lang="th-TH" sz="12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บาท)</a:t>
          </a:r>
          <a:endParaRPr lang="en-US" sz="12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- ค่าอาหารกลางวัน จำนวน 70 คน 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350 บาท 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มื้อ		24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500 บาท</a:t>
          </a:r>
          <a:endParaRPr lang="en-US" sz="1200">
            <a:solidFill>
              <a:schemeClr val="tx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ค่าอาหารว่างและเครื่องดื่ม 50 บาท 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 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 มื้อ 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70 คน 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	7,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    </a:t>
          </a:r>
          <a:endParaRPr lang="en-US" sz="1200">
            <a:solidFill>
              <a:schemeClr val="tx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ค่าเช่าที่พักวิทยากร (ห้องพักเดี่ยว) 3 คน 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1,200 บาท  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 คืน    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200">
            <a:solidFill>
              <a:schemeClr val="tx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 ค่าสมนาคุณวิทยากรบรรยาย (ภาครัฐ) 1 คน 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600 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 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 ชั่วโมง   	600 บาท     </a:t>
          </a:r>
        </a:p>
        <a:p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ค่าสมนาคุณวิทยากรภาครัฐ</a:t>
          </a:r>
          <a:r>
            <a:rPr lang="th-TH" sz="120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(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อภิปราย) 4 คน 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600 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  ชั่วโมง    	4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800 บาท</a:t>
          </a:r>
        </a:p>
        <a:p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ค่าสมนาคุณวิทยากร แบ่งกลุ่ม (ภาครัฐ) 4 กลุ่ม 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600 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 คน 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3 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ชั่วโมง	7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200 บาท</a:t>
          </a:r>
        </a:p>
        <a:p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ค่าพาหนะเดินทางวิทยากร  4 คน 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1,000 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   		4</a:t>
          </a:r>
          <a:r>
            <a:rPr lang="en-US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2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000 บาท                                                                                                                   </a:t>
          </a:r>
          <a:r>
            <a:rPr lang="en-US" sz="12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5.2.</a:t>
          </a:r>
          <a:r>
            <a:rPr lang="th-TH" sz="12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ประชุมเชิงปฏิบัติการแลกเปลี่ยนเรียนรู้สถานประกอบการปลอดยาสูบและเครื่องดื่มแอลกอฮอล์</a:t>
          </a:r>
          <a:r>
            <a:rPr lang="th-TH" sz="1200" b="1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th-TH" sz="12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(56,000 บาท)</a:t>
          </a:r>
        </a:p>
        <a:p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ค่าอาหารกลางวัน จำนวน 60 คน </a:t>
          </a:r>
          <a:r>
            <a:rPr lang="en-US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350 บาท </a:t>
          </a:r>
          <a:r>
            <a:rPr lang="en-US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มื้อ		21</a:t>
          </a:r>
          <a:r>
            <a:rPr lang="en-US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000 บาท</a:t>
          </a:r>
        </a:p>
        <a:p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ค่าอาหารว่าง และเครื่องดื่ม จำนวน 60 คน </a:t>
          </a:r>
          <a:r>
            <a:rPr lang="en-US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50 บาท </a:t>
          </a:r>
          <a:r>
            <a:rPr lang="en-US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 มื้อ        	6</a:t>
          </a:r>
          <a:r>
            <a:rPr lang="en-US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000</a:t>
          </a:r>
          <a:r>
            <a:rPr lang="th-TH" sz="1200" b="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</a:p>
        <a:p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ค่าสมนาคุณวิทยากรบรรยาย จำนวน 2 ชั่วโมง </a:t>
          </a:r>
          <a:r>
            <a:rPr lang="en-US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600 บาท   		1</a:t>
          </a:r>
          <a:r>
            <a:rPr lang="en-US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200 บาท</a:t>
          </a:r>
        </a:p>
        <a:p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ค่าสมนาคุณวิทยากรกลุ่ม จำนวน 4 คน </a:t>
          </a:r>
          <a:r>
            <a:rPr lang="en-US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 ชั่วโมง </a:t>
          </a:r>
          <a:r>
            <a:rPr lang="en-US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600 บาท		9</a:t>
          </a:r>
          <a:r>
            <a:rPr lang="en-US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600</a:t>
          </a:r>
          <a:r>
            <a:rPr lang="th-TH" sz="1200" b="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endParaRPr lang="th-TH" sz="1200" b="0">
            <a:solidFill>
              <a:schemeClr val="tx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ค่าพาหนะวิทยากร จำนวน 4 คน </a:t>
          </a:r>
          <a:r>
            <a:rPr lang="en-US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1,000 บาท 		4</a:t>
          </a:r>
          <a:r>
            <a:rPr lang="en-US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000 บาท</a:t>
          </a:r>
        </a:p>
        <a:p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ค่าเช่าที่พักวิทยากร (ห้องพักเดี่ยว) จำนวน 4 คน </a:t>
          </a:r>
          <a:r>
            <a:rPr lang="en-US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1,</a:t>
          </a:r>
          <a:r>
            <a:rPr lang="en-US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บาท		4</a:t>
          </a:r>
          <a:r>
            <a:rPr lang="en-US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,8</a:t>
          </a:r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</a:t>
          </a:r>
          <a:r>
            <a:rPr lang="th-TH" sz="1200" b="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endParaRPr lang="th-TH" sz="1200" b="0">
            <a:solidFill>
              <a:schemeClr val="tx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ค่าวัสดุอุปกรณ์				6</a:t>
          </a:r>
          <a:r>
            <a:rPr lang="en-US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200 บาท</a:t>
          </a:r>
        </a:p>
        <a:p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ค่าจ้างถ่ายเอกสาร  				</a:t>
          </a:r>
          <a:r>
            <a:rPr lang="en-US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3,2</a:t>
          </a:r>
          <a:r>
            <a:rPr lang="th-TH" sz="1200" b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บาท                                                                                         </a:t>
          </a:r>
        </a:p>
      </xdr:txBody>
    </xdr:sp>
    <xdr:clientData/>
  </xdr:oneCellAnchor>
  <xdr:twoCellAnchor>
    <xdr:from>
      <xdr:col>4</xdr:col>
      <xdr:colOff>522873</xdr:colOff>
      <xdr:row>74</xdr:row>
      <xdr:rowOff>69515</xdr:rowOff>
    </xdr:from>
    <xdr:to>
      <xdr:col>17</xdr:col>
      <xdr:colOff>294273</xdr:colOff>
      <xdr:row>77</xdr:row>
      <xdr:rowOff>13368</xdr:rowOff>
    </xdr:to>
    <xdr:sp macro="" textlink="">
      <xdr:nvSpPr>
        <xdr:cNvPr id="7" name="สี่เหลี่ยมผืนผ้า 6">
          <a:extLst>
            <a:ext uri="{FF2B5EF4-FFF2-40B4-BE49-F238E27FC236}">
              <a16:creationId xmlns:a16="http://schemas.microsoft.com/office/drawing/2014/main" id="{5A27C03A-99D8-46E0-9210-C92A27A6B082}"/>
            </a:ext>
          </a:extLst>
        </xdr:cNvPr>
        <xdr:cNvSpPr/>
      </xdr:nvSpPr>
      <xdr:spPr>
        <a:xfrm>
          <a:off x="5380623" y="17747915"/>
          <a:ext cx="5400675" cy="658228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th-TH" sz="1200" b="1">
              <a:latin typeface="TH SarabunPSK" panose="020B0500040200020003" pitchFamily="34" charset="-34"/>
              <a:cs typeface="TH SarabunPSK" panose="020B0500040200020003" pitchFamily="34" charset="-34"/>
            </a:rPr>
            <a:t>กิจกรรมที่ 6 การบริหารจัดการโครงการ  </a:t>
          </a:r>
          <a:r>
            <a:rPr lang="th-TH" sz="1200" b="1" u="sng">
              <a:latin typeface="TH SarabunPSK" panose="020B0500040200020003" pitchFamily="34" charset="-34"/>
              <a:cs typeface="TH SarabunPSK" panose="020B0500040200020003" pitchFamily="34" charset="-34"/>
            </a:rPr>
            <a:t>เป็นเงิน 41,340 บาท</a:t>
          </a:r>
          <a:endParaRPr lang="en-US" sz="1200" b="1" u="sng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2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ค่าใช้จ่ายในการเดินทางไปราชการ เพื่อเข้าร่วมการประชุม/อบรม</a:t>
          </a:r>
          <a:endParaRPr lang="en-US" sz="120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en-US" sz="12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th-TH" sz="12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ค่าลงทะเบียน , เช่าที่พัก,ค่าเบี้ยเลี้ยง,ค่าพาหนะเดินทาง ค่าน้ำมันเชื้อเพลิง)</a:t>
          </a:r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24253</xdr:colOff>
      <xdr:row>12</xdr:row>
      <xdr:rowOff>143374</xdr:rowOff>
    </xdr:from>
    <xdr:to>
      <xdr:col>16</xdr:col>
      <xdr:colOff>304800</xdr:colOff>
      <xdr:row>16</xdr:row>
      <xdr:rowOff>302559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1C6EB22E-2BCE-46B6-8AF0-A6D4C57080C0}"/>
            </a:ext>
          </a:extLst>
        </xdr:cNvPr>
        <xdr:cNvSpPr txBox="1"/>
      </xdr:nvSpPr>
      <xdr:spPr>
        <a:xfrm>
          <a:off x="6844153" y="3553324"/>
          <a:ext cx="4471547" cy="183558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1.1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ใช้จ่ายจัดประชุมขับเคลื่อนการดำเนินงานเพื่อพัฒนาระบบการป้องกันและเฝ้าระวังปัญหาการฆ่าตัวตาย จังหวัดชลบุรี (2 ครั้ง)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ค่าอาหารว่างและเครื่องดื่ม 25 บาท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30 คน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 ครั้ง      เป็นเงิน  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1,500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ค่าอาหารกลางวัน 80 บาท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30 คน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มื้อ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 ครั้ง                 เป็นเงิน  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บาท      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                                     รวม 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6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300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</a:p>
      </xdr:txBody>
    </xdr:sp>
    <xdr:clientData/>
  </xdr:twoCellAnchor>
  <xdr:twoCellAnchor>
    <xdr:from>
      <xdr:col>6</xdr:col>
      <xdr:colOff>33619</xdr:colOff>
      <xdr:row>16</xdr:row>
      <xdr:rowOff>392204</xdr:rowOff>
    </xdr:from>
    <xdr:to>
      <xdr:col>18</xdr:col>
      <xdr:colOff>52213</xdr:colOff>
      <xdr:row>21</xdr:row>
      <xdr:rowOff>201705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D1CA3E7F-ADAB-4163-841F-3B4B447790EA}"/>
            </a:ext>
          </a:extLst>
        </xdr:cNvPr>
        <xdr:cNvSpPr txBox="1"/>
      </xdr:nvSpPr>
      <xdr:spPr>
        <a:xfrm>
          <a:off x="7825069" y="4859429"/>
          <a:ext cx="5724069" cy="1295401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1.2 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ใช้จ่ายจัดประชุมแลกเปลี่ยนเรียนรู้การดำเนินงานเพื่อขับเคลื่อนการป้องกันและเฝ้าระวังปัญหาการฆ่าตัวตาย จังหวัดชลบุรี  (2 ครั้ง)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ค่าอาหารว่างและเครื่องดื่ม 25 บาท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30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     เป็นเงิน   1,500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ค่าอาหารกลางวัน 80 บาท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30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                เป็นเงิน   4,800 บาท      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                                     รวม   6,300 บาท</a:t>
          </a:r>
        </a:p>
      </xdr:txBody>
    </xdr:sp>
    <xdr:clientData/>
  </xdr:twoCellAnchor>
  <xdr:twoCellAnchor>
    <xdr:from>
      <xdr:col>6</xdr:col>
      <xdr:colOff>38229</xdr:colOff>
      <xdr:row>33</xdr:row>
      <xdr:rowOff>105207</xdr:rowOff>
    </xdr:from>
    <xdr:to>
      <xdr:col>17</xdr:col>
      <xdr:colOff>342900</xdr:colOff>
      <xdr:row>42</xdr:row>
      <xdr:rowOff>190500</xdr:rowOff>
    </xdr:to>
    <xdr:sp macro="" textlink="">
      <xdr:nvSpPr>
        <xdr:cNvPr id="4" name="กล่องข้อความ 3">
          <a:extLst>
            <a:ext uri="{FF2B5EF4-FFF2-40B4-BE49-F238E27FC236}">
              <a16:creationId xmlns:a16="http://schemas.microsoft.com/office/drawing/2014/main" id="{53C6231A-091A-4F05-BB22-13CE1E476514}"/>
            </a:ext>
          </a:extLst>
        </xdr:cNvPr>
        <xdr:cNvSpPr txBox="1"/>
      </xdr:nvSpPr>
      <xdr:spPr>
        <a:xfrm>
          <a:off x="7829679" y="8915832"/>
          <a:ext cx="5600571" cy="2228418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2.2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ค่าใช้จ่ายประชุมเชิงปฏิบัติการพัฒนาศักยภาพแกนนำในสถานประกอบการเพื่อคัดกรอง เฝ้าระวัง และช่วยเหลือดูแลผู้มีความเสี่ยงปัญหาสุขภาพจิตในสถานประกอบการ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kumimoji="0" lang="th-TH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ค่าอาหารว่างและเครื่องดื่ม 50 บาท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 50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 2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  	         เป็นเงิน   5,000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ค่าอาหารกลางวัน 300 บาท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50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             	         เป็นเงิน 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15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,000 บาท      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ค่าสมมนาคุณวิทยากร บรรยาย 1 คน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600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ชั่วโมง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     เป็นเงิน 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ค่าสมมนาคุณวิทยากร ฝึกปฏิบัติ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600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ชั่วโมง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    เป็นเงิน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4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ค่าพาหนะวิทยากร		                              เป็นเงิน   2,000 บาท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ค่าวัสดุสำนักงาน  	                                                   เป็นเงิน 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9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บาท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                                     รวม    </a:t>
          </a:r>
          <a:r>
            <a:rPr kumimoji="0" lang="en-US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28</a:t>
          </a:r>
          <a:r>
            <a:rPr kumimoji="0" lang="th-TH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kumimoji="0" lang="en-US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9</a:t>
          </a:r>
          <a:r>
            <a:rPr kumimoji="0" lang="th-TH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บาท</a:t>
          </a:r>
        </a:p>
      </xdr:txBody>
    </xdr:sp>
    <xdr:clientData/>
  </xdr:twoCellAnchor>
  <xdr:twoCellAnchor>
    <xdr:from>
      <xdr:col>6</xdr:col>
      <xdr:colOff>38100</xdr:colOff>
      <xdr:row>23</xdr:row>
      <xdr:rowOff>38100</xdr:rowOff>
    </xdr:from>
    <xdr:to>
      <xdr:col>18</xdr:col>
      <xdr:colOff>76071</xdr:colOff>
      <xdr:row>32</xdr:row>
      <xdr:rowOff>132919</xdr:rowOff>
    </xdr:to>
    <xdr:sp macro="" textlink="">
      <xdr:nvSpPr>
        <xdr:cNvPr id="5" name="กล่องข้อความ 4">
          <a:extLst>
            <a:ext uri="{FF2B5EF4-FFF2-40B4-BE49-F238E27FC236}">
              <a16:creationId xmlns:a16="http://schemas.microsoft.com/office/drawing/2014/main" id="{5A4E32B6-2C33-4E50-AF70-8C4C76DC2BA1}"/>
            </a:ext>
          </a:extLst>
        </xdr:cNvPr>
        <xdr:cNvSpPr txBox="1"/>
      </xdr:nvSpPr>
      <xdr:spPr>
        <a:xfrm>
          <a:off x="7829550" y="6467475"/>
          <a:ext cx="5743446" cy="223794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2.1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ประชุมเชิงปฏิบัติการพัฒนาศักยภาพบุคลากรในสถานศึกษาเพื่อคัดกรอง ช่วยเหลือดูแล นักเรียนกลุ่มเสี่ยงปัญหาสุขภาพจิต </a:t>
          </a:r>
          <a:endParaRPr kumimoji="0" lang="en-US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ค่าอาหารว่างและเครื่องดื่ม 25 บาท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50 คน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 มื้อ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ครั้ง  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       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 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ค่าอาหารกลางวัน 80 บาท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50 คน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มื้อ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ครั้ง               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       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 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,000 บาท      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ค่าสมมนาคุณวิทยากร บรรยาย 1 คน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600 บาท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 ชั่วโมง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 1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    เป็นเงิน  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ค่าสมมนาคุณวิทยากร ฝึกปฏิบัติ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600 บาท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 ชั่วโมง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    เป็นเงิน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4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ค่าพาหนะวิทยากร		                   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บาท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ค่าวัสดุสำนักงาน  	                                       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1,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บาท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                                 </a:t>
          </a:r>
          <a:r>
            <a:rPr kumimoji="0" lang="en-US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</a:t>
          </a:r>
          <a:r>
            <a:rPr kumimoji="0" lang="th-TH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รวม</a:t>
          </a:r>
          <a:r>
            <a:rPr kumimoji="0" lang="en-US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15</a:t>
          </a:r>
          <a:r>
            <a:rPr kumimoji="0" lang="th-TH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kumimoji="0" lang="en-US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</a:t>
          </a:r>
          <a:r>
            <a:rPr kumimoji="0" lang="th-TH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บาท</a:t>
          </a:r>
        </a:p>
      </xdr:txBody>
    </xdr:sp>
    <xdr:clientData/>
  </xdr:twoCellAnchor>
  <xdr:twoCellAnchor>
    <xdr:from>
      <xdr:col>6</xdr:col>
      <xdr:colOff>47625</xdr:colOff>
      <xdr:row>43</xdr:row>
      <xdr:rowOff>209550</xdr:rowOff>
    </xdr:from>
    <xdr:to>
      <xdr:col>18</xdr:col>
      <xdr:colOff>66675</xdr:colOff>
      <xdr:row>53</xdr:row>
      <xdr:rowOff>151968</xdr:rowOff>
    </xdr:to>
    <xdr:sp macro="" textlink="">
      <xdr:nvSpPr>
        <xdr:cNvPr id="6" name="กล่องข้อความ 5">
          <a:extLst>
            <a:ext uri="{FF2B5EF4-FFF2-40B4-BE49-F238E27FC236}">
              <a16:creationId xmlns:a16="http://schemas.microsoft.com/office/drawing/2014/main" id="{FE307987-FE33-4F23-8BD7-EF5845C45639}"/>
            </a:ext>
          </a:extLst>
        </xdr:cNvPr>
        <xdr:cNvSpPr txBox="1"/>
      </xdr:nvSpPr>
      <xdr:spPr>
        <a:xfrm>
          <a:off x="7839075" y="11401425"/>
          <a:ext cx="5724525" cy="2323668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2.</a:t>
          </a:r>
          <a:r>
            <a:rPr kumimoji="0" lang="en-US" sz="16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ค่าใช้จ่ายประชุมเชิงปฏิบัติการพัฒนาศักยภาพบุคลากรสาธารณสุขใน รพสต เพื่อคัดกรอง เฝ้าระวัง และช่วยเหลือดูแลผู้มีความเสี่ยงปัญหาสุขภาพจิตในชุมชน 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kumimoji="0" lang="th-TH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ค่าอาหารว่างและเครื่องดื่ม 25 บาท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 50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 2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  	        เป็นเงิน   5,000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ค่าอาหารกลางวัน 80 บาท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50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               	        เป็นเงิน   8,000 บาท      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ค่าสมมนาคุณวิทยากร บรรยาย 1 คน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600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ชั่วโมง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     เป็นเงิน   2,400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ค่าสมมนาคุณวิทยากร ฝึกปฏิบัติ 4 คน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600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ชั่วโมง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    เป็นเงิน   9,600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ค่าพาหนะวิทยากร		                              เป็นเงิน   2,000 บาท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ค่าวัสดุสำนักงาน  	                                                   เป็นเงิน   1,000 บาท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                                     รวม    </a:t>
          </a:r>
          <a:r>
            <a:rPr kumimoji="0" lang="en-US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28</a:t>
          </a:r>
          <a:r>
            <a:rPr kumimoji="0" lang="th-TH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,000 บาท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98837</xdr:colOff>
      <xdr:row>10</xdr:row>
      <xdr:rowOff>37500</xdr:rowOff>
    </xdr:from>
    <xdr:to>
      <xdr:col>18</xdr:col>
      <xdr:colOff>9525</xdr:colOff>
      <xdr:row>16</xdr:row>
      <xdr:rowOff>28575</xdr:rowOff>
    </xdr:to>
    <xdr:sp macro="" textlink="">
      <xdr:nvSpPr>
        <xdr:cNvPr id="2" name="กล่องข้อความ 13">
          <a:extLst>
            <a:ext uri="{FF2B5EF4-FFF2-40B4-BE49-F238E27FC236}">
              <a16:creationId xmlns:a16="http://schemas.microsoft.com/office/drawing/2014/main" id="{817D155A-9491-40C0-A09B-07E50A38D655}"/>
            </a:ext>
          </a:extLst>
        </xdr:cNvPr>
        <xdr:cNvSpPr txBox="1"/>
      </xdr:nvSpPr>
      <xdr:spPr>
        <a:xfrm>
          <a:off x="5537612" y="3256950"/>
          <a:ext cx="4368388" cy="164842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1" u="sng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กิจกรรมที่ ๑ การพัฒนาศักยภาพบุคลากร กำกับ ติดตาม นิเทศการดำเนินงาน </a:t>
          </a:r>
        </a:p>
        <a:p>
          <a:r>
            <a:rPr lang="th-TH" sz="1400" b="1" u="sng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ค่าเบี้ยเลี้ยง ค่าพาหนะเดินทางไปราชการ </a:t>
          </a:r>
        </a:p>
        <a:p>
          <a:r>
            <a:rPr lang="th-TH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 ๑๐๐</a:t>
          </a:r>
          <a:r>
            <a:rPr lang="en-US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</a:t>
          </a:r>
          <a:r>
            <a:rPr lang="th-TH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๐</a:t>
          </a:r>
          <a:r>
            <a:rPr lang="en-US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00 </a:t>
          </a:r>
          <a:r>
            <a:rPr lang="th-TH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บาท (หนึ่งแสนบาทถ้วน) รายละเอียดดังนี้</a:t>
          </a:r>
          <a:endParaRPr lang="th-TH" sz="1400" baseline="0">
            <a:solidFill>
              <a:sysClr val="windowText" lastClr="000000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๑. ค่าใช้จ่ายในการประชุม อบรม ติดตามเยี่ยม ค่าลงทะเบียน ค่าอาหาร ค่าที่พัก </a:t>
          </a:r>
        </a:p>
        <a:p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ค่าเบี้ยเลี้ยง ค่าพาหนะเดินทาง ของผู้รับผิดชอบงานยาเสพติด สสจ.ชลบุรี </a:t>
          </a:r>
        </a:p>
        <a:p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หรือหน่วยบริการในสังกัด และผู้เกี่ยวข้อง การติดตามนิเทศการดำเนินงานป้องกัน</a:t>
          </a:r>
        </a:p>
        <a:p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และแก้ไขปัญหายาเสพติด   เ</a:t>
          </a:r>
          <a:r>
            <a:rPr lang="th-TH" sz="140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ป็นเงิน</a:t>
          </a:r>
          <a:r>
            <a:rPr lang="th-TH" sz="1400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en-US" sz="1400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100,000</a:t>
          </a:r>
          <a:r>
            <a:rPr lang="th-TH" sz="1400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- บาท</a:t>
          </a:r>
        </a:p>
        <a:p>
          <a:r>
            <a:rPr lang="en-US" sz="160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64065</xdr:colOff>
      <xdr:row>22</xdr:row>
      <xdr:rowOff>981758</xdr:rowOff>
    </xdr:from>
    <xdr:to>
      <xdr:col>18</xdr:col>
      <xdr:colOff>259292</xdr:colOff>
      <xdr:row>24</xdr:row>
      <xdr:rowOff>800101</xdr:rowOff>
    </xdr:to>
    <xdr:sp macro="" textlink="">
      <xdr:nvSpPr>
        <xdr:cNvPr id="3" name="TextBox 14">
          <a:extLst>
            <a:ext uri="{FF2B5EF4-FFF2-40B4-BE49-F238E27FC236}">
              <a16:creationId xmlns:a16="http://schemas.microsoft.com/office/drawing/2014/main" id="{E5543D97-5B6D-4BE5-BC13-2549DA430D53}"/>
            </a:ext>
          </a:extLst>
        </xdr:cNvPr>
        <xdr:cNvSpPr txBox="1"/>
      </xdr:nvSpPr>
      <xdr:spPr>
        <a:xfrm>
          <a:off x="5502840" y="11325908"/>
          <a:ext cx="4652927" cy="314256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400" b="1" u="sng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กิจกรรมที่ 6 การพัฒนาศักยภาพทีมชุมชนในการดำเนินงาน</a:t>
          </a:r>
          <a:r>
            <a:rPr lang="th-TH" sz="1400" b="1" u="sng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en-US" sz="1400" b="1" u="sng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CBTx</a:t>
          </a:r>
          <a:r>
            <a:rPr lang="th-TH" sz="1400" b="1" u="sng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endParaRPr lang="en-US" sz="1400" b="1" u="sng" baseline="0">
            <a:solidFill>
              <a:sysClr val="windowText" lastClr="000000"/>
            </a:solidFill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400" b="0" u="none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รวมเป็นเงิน </a:t>
          </a:r>
          <a:r>
            <a:rPr lang="th-TH" sz="1400" b="0" u="none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en-US" sz="1400" b="0" u="none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9</a:t>
          </a:r>
          <a:r>
            <a:rPr lang="th-TH" sz="1400" b="0" u="none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3</a:t>
          </a:r>
          <a:r>
            <a:rPr lang="th-TH" sz="1400" b="0" u="none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,000 บาท</a:t>
          </a:r>
          <a:r>
            <a:rPr lang="en-US" sz="1400" b="0" u="none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400" b="0" u="none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(เก้าหมื่นสามพันบาทถ้วน) รายละเอียดดังนี้</a:t>
          </a:r>
          <a:endParaRPr lang="th-TH" sz="1400" b="1" u="sng">
            <a:solidFill>
              <a:sysClr val="windowText" lastClr="000000"/>
            </a:solidFill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๑.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ค่าสมนาคุณวิทยากรบรรยาย (ภาครัฐ สังกัด...) (วันที่ ๑) จำนวน ๓ ชั่วโม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ง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ชั่วโมงละ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๖๐๐ บาท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1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คน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๑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๘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00 บาท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endParaRPr lang="en-US" sz="1400">
            <a:solidFill>
              <a:sysClr val="windowText" lastClr="000000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๒.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ค่าสมนาคุณวิทยากรกลุ่ม (ภาครัฐ สังกัด...) (วันที่ ๑)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จำนวน ๓ ชั่วโมง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ชั่วโมงละ ๖๐๐ บาท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5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คน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9,000 บาท</a:t>
          </a:r>
          <a:endParaRPr lang="en-US" sz="1400">
            <a:solidFill>
              <a:sysClr val="windowText" lastClr="000000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๓. ค่าสมนาคุณวิทยากรกลุ่ม (ภาครัฐ สังกัด...) (วันที่ ๒)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จำนวน ๖ ชั่วโมง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ชั่วโมงละ ๖๐๐ บาท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๖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คน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endParaRPr lang="th-TH" sz="1400">
            <a:solidFill>
              <a:sysClr val="windowText" lastClr="000000"/>
            </a:solidFill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๒๑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,๖00 บาท</a:t>
          </a:r>
          <a:endParaRPr lang="th-TH" sz="1400">
            <a:solidFill>
              <a:sysClr val="windowText" lastClr="000000"/>
            </a:solidFill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๔.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ค่าอาหารกลางวัน (สถานที่ราชการ) มื้อละ ๘๐ บาท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150 คน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 วัน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24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,000 บาท</a:t>
          </a:r>
          <a:endParaRPr lang="th-TH" sz="1400">
            <a:solidFill>
              <a:sysClr val="windowText" lastClr="000000"/>
            </a:solidFill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๕.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ค่าอาหารว่างและเครื่องดื่ม (สถานที่เอกชน)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มื้อละ ๓๕ บาท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150 คน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๒ มื้อ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๒ วัน</a:t>
          </a: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21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,000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๖.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ค่าพาหนะเดินทางวิทยากร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  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6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,000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บาท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</a:t>
          </a:r>
          <a:endParaRPr lang="th-TH" sz="1400">
            <a:solidFill>
              <a:sysClr val="windowText" lastClr="000000"/>
            </a:solidFill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endParaRPr lang="th-TH" sz="1400">
            <a:solidFill>
              <a:sysClr val="windowText" lastClr="000000"/>
            </a:solidFill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46567</xdr:colOff>
      <xdr:row>17</xdr:row>
      <xdr:rowOff>203502</xdr:rowOff>
    </xdr:from>
    <xdr:to>
      <xdr:col>18</xdr:col>
      <xdr:colOff>646112</xdr:colOff>
      <xdr:row>18</xdr:row>
      <xdr:rowOff>2357965</xdr:rowOff>
    </xdr:to>
    <xdr:sp macro="" textlink="">
      <xdr:nvSpPr>
        <xdr:cNvPr id="4" name="TextBox 14">
          <a:extLst>
            <a:ext uri="{FF2B5EF4-FFF2-40B4-BE49-F238E27FC236}">
              <a16:creationId xmlns:a16="http://schemas.microsoft.com/office/drawing/2014/main" id="{B0F7062A-80BE-4FC1-8B56-FCBC5BFEC130}"/>
            </a:ext>
          </a:extLst>
        </xdr:cNvPr>
        <xdr:cNvSpPr txBox="1"/>
      </xdr:nvSpPr>
      <xdr:spPr>
        <a:xfrm>
          <a:off x="6256867" y="6747177"/>
          <a:ext cx="5743045" cy="329746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400" b="1" u="sng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กิจกรรมที่ ๓</a:t>
          </a:r>
          <a:r>
            <a:rPr lang="th-TH" sz="1400" b="1" u="sng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การพัฒนาศักยภาพเครือข่ายด้านการดูแลผู้ป่วยยาเสพติดที่มีอาการก้าวร้าวรุนแรง </a:t>
          </a:r>
          <a:r>
            <a:rPr lang="en-US" sz="1400" b="1" u="sng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SMIV </a:t>
          </a:r>
          <a:r>
            <a:rPr lang="en-US" sz="1400" b="1" u="sng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(3</a:t>
          </a:r>
          <a:r>
            <a:rPr lang="th-TH" sz="1400" b="1" u="sng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ครั้ง)</a:t>
          </a:r>
          <a:r>
            <a:rPr lang="en-US" sz="1400" b="1" u="sng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400" b="0" u="none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รวมเป็นเงิน </a:t>
          </a:r>
          <a:r>
            <a:rPr lang="en-US" sz="1400" b="0" u="none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257,400 </a:t>
          </a:r>
          <a:r>
            <a:rPr lang="th-TH" sz="1400" b="0" u="none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บาท</a:t>
          </a:r>
          <a:r>
            <a:rPr lang="en-US" sz="1400" b="0" u="none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400" b="0" u="none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(สองแสนห้าหมื่นเจ็ดพันห้าร้อยบาทถ้วน)</a:t>
          </a:r>
          <a:r>
            <a:rPr lang="th-TH" sz="1400" b="0" u="none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รายละเอียดดังนี้ </a:t>
          </a:r>
          <a:endParaRPr lang="th-TH" sz="1400" b="1" u="sng">
            <a:solidFill>
              <a:sysClr val="windowText" lastClr="000000"/>
            </a:solidFill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๑.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ค่าอาหารกลางวัน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(สถานที่เอกชน) มื้อละ ๓๕๐ บาท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150 คน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3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ครั้ง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157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,5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00  บาท</a:t>
          </a:r>
        </a:p>
        <a:p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๒.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ค่าอาหารว่างและเครื่องดื่ม (สถานที่เอกชน)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มื้อละ ๕๐ บาท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150 คน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 มื้อ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x 3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ครั้ง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45,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000 บาท</a:t>
          </a: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๓.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ค่าสมนาคุณวิทยากรกลุ่ม (ภาครัฐ สังกัด...) จำนวน ๒ ชั่วโมง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ชั่วโมงละ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๖๐๐ บาท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x 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๘ คน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3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ครั้ง</a:t>
          </a: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28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,8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00 บาท</a:t>
          </a:r>
          <a:endParaRPr lang="en-US" sz="1400">
            <a:solidFill>
              <a:sysClr val="windowText" lastClr="000000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๔.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ค่าสมนาคุณวิทยากรอภิปราย (ภาครัฐ สังกัด...)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จำนวน ๑ ชั่วโมง ๓๐ นาที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ชั่วโมงละ ๖๐๐ บาท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คน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3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ครั้ง  เป็นเงิน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5,4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00 บาท</a:t>
          </a:r>
          <a:endParaRPr lang="en-US" sz="1400">
            <a:solidFill>
              <a:sysClr val="windowText" lastClr="000000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๕.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ค่าสมนาคุณวิทยากรบรรยาย (ภาครัฐ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สังกัด...) จำนวน ๑ ชั่วโมง ๓๐ นาที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ชั่วโมงละ ๖๐๐ บาท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 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คน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3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ครั้ง            เป็นเงิน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2,700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บาท</a:t>
          </a: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๖.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ค่าสมนาคุณวิทยากรอภิปราย (ภาครัฐ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สังกัด...) จำนวน ๒ ชั่วโมง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ชั่วโมงละ ๖๐๐ บาท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5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คน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3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ครั้ง</a:t>
          </a: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18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,000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บาท</a:t>
          </a:r>
          <a:endParaRPr lang="en-US" sz="1400">
            <a:solidFill>
              <a:sysClr val="windowText" lastClr="000000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๗.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ค่า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าพาหนะเดินทางวิทยากร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๓ ครั้ง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12,000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บาท </a:t>
          </a: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๘.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ค่าเช่าที่พักวิทยากร (ห้องเดี่ยว)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จำนวน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5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ห้อง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ห้องละ 1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,20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 บาท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3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วัน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18,0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00 บาท</a:t>
          </a:r>
          <a:endParaRPr lang="en-US" sz="1400">
            <a:solidFill>
              <a:sysClr val="windowText" lastClr="000000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70984</xdr:colOff>
      <xdr:row>19</xdr:row>
      <xdr:rowOff>83682</xdr:rowOff>
    </xdr:from>
    <xdr:to>
      <xdr:col>18</xdr:col>
      <xdr:colOff>331334</xdr:colOff>
      <xdr:row>19</xdr:row>
      <xdr:rowOff>2651125</xdr:rowOff>
    </xdr:to>
    <xdr:sp macro="" textlink="">
      <xdr:nvSpPr>
        <xdr:cNvPr id="5" name="กล่องข้อความ 4">
          <a:extLst>
            <a:ext uri="{FF2B5EF4-FFF2-40B4-BE49-F238E27FC236}">
              <a16:creationId xmlns:a16="http://schemas.microsoft.com/office/drawing/2014/main" id="{475C5914-35A9-41E3-9955-665E6D709D6C}"/>
            </a:ext>
          </a:extLst>
        </xdr:cNvPr>
        <xdr:cNvSpPr txBox="1"/>
      </xdr:nvSpPr>
      <xdr:spPr>
        <a:xfrm>
          <a:off x="6281284" y="10284957"/>
          <a:ext cx="5403850" cy="256744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1" u="sng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กิจกรรมที่ ๔  การสนับสนุนวัสดุ อุปกรณ์การดำเนินงานด้านการบำบัดรักษาและฟื้นฟูผู้ติดยาเสพติด</a:t>
          </a:r>
        </a:p>
        <a:p>
          <a:r>
            <a:rPr lang="th-TH" sz="1400" b="0" u="none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เป็นเงิน ๒๐๐</a:t>
          </a:r>
          <a:r>
            <a:rPr lang="en-US" sz="1400" b="0" u="none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,</a:t>
          </a:r>
          <a:r>
            <a:rPr lang="th-TH" sz="1400" b="0" u="none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๐๐๐ บาท (สองแสนบาทถ้วน) รายละเอียดดังนี้</a:t>
          </a:r>
        </a:p>
        <a:p>
          <a:r>
            <a:rPr lang="th-TH" sz="1400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๑. ค่าวัสดุ อุปกรณ์ ประกอบด้วย</a:t>
          </a:r>
        </a:p>
        <a:p>
          <a:r>
            <a:rPr lang="th-TH" sz="1400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   </a:t>
          </a:r>
          <a:r>
            <a:rPr lang="en-US" sz="1400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-</a:t>
          </a:r>
        </a:p>
        <a:p>
          <a:r>
            <a:rPr lang="th-TH" sz="1400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  </a:t>
          </a:r>
          <a:r>
            <a:rPr lang="en-US" sz="1400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-</a:t>
          </a:r>
        </a:p>
        <a:p>
          <a:r>
            <a:rPr lang="en-US" sz="1400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   -</a:t>
          </a:r>
        </a:p>
        <a:p>
          <a:r>
            <a:rPr lang="th-TH" sz="1400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๒. จัดทำสื่อประชาสัมพันธ์ ประกอบด้วย</a:t>
          </a:r>
        </a:p>
        <a:p>
          <a:endParaRPr lang="th-TH" sz="1400" baseline="0">
            <a:solidFill>
              <a:sysClr val="windowText" lastClr="000000"/>
            </a:solidFill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400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๓. คู่มือ แบบรายงาน</a:t>
          </a:r>
          <a:r>
            <a:rPr lang="en-US" sz="1400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400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ประกอบด้วย</a:t>
          </a:r>
        </a:p>
        <a:p>
          <a:endParaRPr lang="th-TH" sz="1400" baseline="0">
            <a:solidFill>
              <a:sysClr val="windowText" lastClr="000000"/>
            </a:solidFill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400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๔. ปฏิทินเตือนการกินยา </a:t>
          </a:r>
          <a:br>
            <a:rPr lang="th-TH" sz="1400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</a:br>
          <a:endParaRPr lang="th-TH" sz="1400" i="1">
            <a:solidFill>
              <a:sysClr val="windowText" lastClr="000000"/>
            </a:solidFill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127000</xdr:colOff>
      <xdr:row>20</xdr:row>
      <xdr:rowOff>82550</xdr:rowOff>
    </xdr:from>
    <xdr:to>
      <xdr:col>18</xdr:col>
      <xdr:colOff>419100</xdr:colOff>
      <xdr:row>21</xdr:row>
      <xdr:rowOff>809624</xdr:rowOff>
    </xdr:to>
    <xdr:sp macro="" textlink="">
      <xdr:nvSpPr>
        <xdr:cNvPr id="6" name="กล่องข้อความ 5">
          <a:extLst>
            <a:ext uri="{FF2B5EF4-FFF2-40B4-BE49-F238E27FC236}">
              <a16:creationId xmlns:a16="http://schemas.microsoft.com/office/drawing/2014/main" id="{0D550A25-DDF6-42C7-8FEB-0734F3667196}"/>
            </a:ext>
          </a:extLst>
        </xdr:cNvPr>
        <xdr:cNvSpPr txBox="1"/>
      </xdr:nvSpPr>
      <xdr:spPr>
        <a:xfrm>
          <a:off x="6337300" y="13217525"/>
          <a:ext cx="5435600" cy="965199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1" u="sng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กิจกรรมที่ ๔ สนับสนุนงบประมาณให้หน่วยบำบัดเพื่อการคัดกรองเบื้องต้น บำบัดรักษาและฟื้นฟู </a:t>
          </a:r>
          <a:r>
            <a:rPr lang="en-US" sz="1400" b="1" u="sng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endParaRPr lang="th-TH" sz="1400" b="1" u="sng" baseline="0">
            <a:solidFill>
              <a:sysClr val="windowText" lastClr="000000"/>
            </a:solidFill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400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การลดอันตรายจากการใช้ยาเสพติด</a:t>
          </a:r>
          <a:r>
            <a:rPr lang="en-US" sz="1400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 </a:t>
          </a:r>
          <a:r>
            <a:rPr lang="th-TH" sz="1400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การตรวจปัสสาวะหาสารเสพติดและการติดตาม </a:t>
          </a:r>
        </a:p>
        <a:p>
          <a:r>
            <a:rPr lang="th-TH" sz="1400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เป็นเงิน </a:t>
          </a:r>
          <a:r>
            <a:rPr lang="en-US" sz="1400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3</a:t>
          </a:r>
          <a:r>
            <a:rPr lang="th-TH" sz="1400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,</a:t>
          </a:r>
          <a:r>
            <a:rPr lang="en-US" sz="1400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500</a:t>
          </a:r>
          <a:r>
            <a:rPr lang="th-TH" sz="1400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,</a:t>
          </a:r>
          <a:r>
            <a:rPr lang="en-US" sz="1400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000 </a:t>
          </a:r>
          <a:r>
            <a:rPr lang="th-TH" sz="1400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บาท (สามล้านห้าแสนบาทถ้วน)</a:t>
          </a:r>
        </a:p>
        <a:p>
          <a:r>
            <a:rPr lang="en-US" sz="1400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400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รายละเอียดตามผนวก 2</a:t>
          </a:r>
          <a:br>
            <a:rPr lang="th-TH" sz="1400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</a:br>
          <a:endParaRPr lang="th-TH" sz="1400" i="1">
            <a:solidFill>
              <a:sysClr val="windowText" lastClr="000000"/>
            </a:solidFill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218772</xdr:colOff>
      <xdr:row>22</xdr:row>
      <xdr:rowOff>110974</xdr:rowOff>
    </xdr:from>
    <xdr:to>
      <xdr:col>17</xdr:col>
      <xdr:colOff>158751</xdr:colOff>
      <xdr:row>22</xdr:row>
      <xdr:rowOff>1019175</xdr:rowOff>
    </xdr:to>
    <xdr:sp macro="" textlink="">
      <xdr:nvSpPr>
        <xdr:cNvPr id="7" name="กล่องข้อความ 6">
          <a:extLst>
            <a:ext uri="{FF2B5EF4-FFF2-40B4-BE49-F238E27FC236}">
              <a16:creationId xmlns:a16="http://schemas.microsoft.com/office/drawing/2014/main" id="{98B3B47E-F6BE-4B0C-B8E2-F6CF528C3113}"/>
            </a:ext>
          </a:extLst>
        </xdr:cNvPr>
        <xdr:cNvSpPr txBox="1"/>
      </xdr:nvSpPr>
      <xdr:spPr>
        <a:xfrm>
          <a:off x="6429072" y="14369899"/>
          <a:ext cx="4654854" cy="90820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1" u="sng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กิจกรรมที่ ๕ สนับสนุนงบประมาณให้สำนักงานสาธารณสุขอำเภอ</a:t>
          </a:r>
        </a:p>
        <a:p>
          <a:r>
            <a:rPr lang="th-TH" sz="1400" b="0" u="none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เป็นเงิน ๑๑๐</a:t>
          </a:r>
          <a:r>
            <a:rPr lang="en-US" sz="1400" b="0" u="none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,</a:t>
          </a:r>
          <a:r>
            <a:rPr lang="th-TH" sz="1400" b="0" u="none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๐๐๐ บาท (หนึ่งแสนหนึ่งหมื่นบาทถ้วน) รายละเอียดดังนี้</a:t>
          </a:r>
        </a:p>
        <a:p>
          <a:r>
            <a:rPr lang="th-TH" sz="1400" b="0" u="none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๑. สนับสนุนงบประมาณให้สาธารณสุขอำเภอ จำนวน ๑๑ อำเภอ </a:t>
          </a:r>
          <a:r>
            <a:rPr lang="en-US" sz="1400" b="0" u="none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x</a:t>
          </a:r>
          <a:r>
            <a:rPr lang="th-TH" sz="1400" b="0" u="none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อำเภอละ ๑๐</a:t>
          </a:r>
          <a:r>
            <a:rPr lang="en-US" sz="1400" b="0" u="none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,</a:t>
          </a:r>
          <a:r>
            <a:rPr lang="th-TH" sz="1400" b="0" u="none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๐๐๐ บาท </a:t>
          </a:r>
        </a:p>
        <a:p>
          <a:r>
            <a:rPr lang="th-TH" sz="1400" b="0" u="none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เป็นเงิน 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๑๑๐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๐๐๐ บาท </a:t>
          </a:r>
          <a:endParaRPr lang="th-TH" sz="1400" b="0" u="none" baseline="0">
            <a:solidFill>
              <a:sysClr val="windowText" lastClr="000000"/>
            </a:solidFill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67734</xdr:colOff>
      <xdr:row>24</xdr:row>
      <xdr:rowOff>219302</xdr:rowOff>
    </xdr:from>
    <xdr:to>
      <xdr:col>18</xdr:col>
      <xdr:colOff>235103</xdr:colOff>
      <xdr:row>25</xdr:row>
      <xdr:rowOff>95250</xdr:rowOff>
    </xdr:to>
    <xdr:sp macro="" textlink="">
      <xdr:nvSpPr>
        <xdr:cNvPr id="8" name="TextBox 14">
          <a:extLst>
            <a:ext uri="{FF2B5EF4-FFF2-40B4-BE49-F238E27FC236}">
              <a16:creationId xmlns:a16="http://schemas.microsoft.com/office/drawing/2014/main" id="{A2A7CBBC-05D1-4610-A9E9-F73733B4DF48}"/>
            </a:ext>
          </a:extLst>
        </xdr:cNvPr>
        <xdr:cNvSpPr txBox="1"/>
      </xdr:nvSpPr>
      <xdr:spPr>
        <a:xfrm>
          <a:off x="5506509" y="10077677"/>
          <a:ext cx="4625069" cy="15428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400" b="1" u="sng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กิจกรรมที่ ๖ ประชุมเชิงปฏิบัตืการการรับรองคุณภาพศูนย์คัดกรอง</a:t>
          </a:r>
          <a:r>
            <a:rPr lang="th-TH" sz="1400" b="1" u="sng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สถานฟื้นฟูสมรรถภาพผู้ติดยาเสพติด</a:t>
          </a:r>
        </a:p>
        <a:p>
          <a:r>
            <a:rPr lang="th-TH" sz="1400" b="1" u="sng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และศูนย์ฟื้นฟูสภาพทางสังคม ตามประมวลกฎหมายยาเสพติด</a:t>
          </a:r>
          <a:r>
            <a:rPr lang="en-US" sz="1400" b="1" u="sng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endParaRPr lang="th-TH" sz="1400" b="1" u="sng" baseline="0">
            <a:solidFill>
              <a:sysClr val="windowText" lastClr="000000"/>
            </a:solidFill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400" b="0" u="none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รวมเป็นเงิน </a:t>
          </a:r>
          <a:r>
            <a:rPr lang="en-US" sz="1400" b="0" u="none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34,200 </a:t>
          </a:r>
          <a:r>
            <a:rPr lang="th-TH" sz="1400" b="0" u="none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บาท</a:t>
          </a:r>
          <a:r>
            <a:rPr lang="th-TH" sz="1400" b="0" u="none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(สามหมื่นสี่พันสองร้อยบาทถ้วน) รายละเอียดดังนี้</a:t>
          </a:r>
          <a:endParaRPr lang="th-TH" sz="1400" b="1" u="sng">
            <a:solidFill>
              <a:sysClr val="windowText" lastClr="000000"/>
            </a:solidFill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๑.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ค่าอาหารกลางวัน (สถานที่ราชการ) มื้อละ ๘๐ บาท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150 คน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12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,0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00  บาท</a:t>
          </a:r>
        </a:p>
        <a:p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๒.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ค่าอาหารว่างและเครื่องดื่ม (สถานที่ราชการ)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มื้อละ ๓๕ บาท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150 คน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 มื้อ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10,5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00 บาท</a:t>
          </a:r>
          <a:endParaRPr lang="en-US" sz="1400">
            <a:solidFill>
              <a:sysClr val="windowText" lastClr="000000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๓.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ค่าสมนาคุณวิทยากรบรรยาย (ภาครัฐ สังกัด...)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จำนวน ๑ ชั่วโมง ๓๐ นาที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ชั่วโมง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60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 บาท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๑ คน </a:t>
          </a:r>
        </a:p>
        <a:p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 ๙๐๐ บาท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</a:t>
          </a: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๔.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ค่าสมนาคุณวิทยากรอภิปราย (ภาครัฐ สังกัด...)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จำนวน ๔ ชั่วโมง ๓๐ นาที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ชั่วโมงละ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600 บาท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๒ คน </a:t>
          </a: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5,4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00 บาท</a:t>
          </a:r>
          <a:endParaRPr lang="en-US" sz="1400">
            <a:solidFill>
              <a:sysClr val="windowText" lastClr="000000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๕.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ค่าพาหนะเดินทางวิทยากร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3,000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บาท </a:t>
          </a: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๖.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ค่าเช่าที่พักวิทยากร (ห้องเดี่ยว)  จำนวน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ห้อง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ห้องละ 1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,20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 บาท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๑ วัน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2,4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00 บาท</a:t>
          </a:r>
          <a:endParaRPr lang="en-US" sz="1400">
            <a:solidFill>
              <a:sysClr val="windowText" lastClr="000000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41276</xdr:colOff>
      <xdr:row>25</xdr:row>
      <xdr:rowOff>194733</xdr:rowOff>
    </xdr:from>
    <xdr:to>
      <xdr:col>18</xdr:col>
      <xdr:colOff>476250</xdr:colOff>
      <xdr:row>37</xdr:row>
      <xdr:rowOff>76200</xdr:rowOff>
    </xdr:to>
    <xdr:sp macro="" textlink="">
      <xdr:nvSpPr>
        <xdr:cNvPr id="9" name="TextBox 14">
          <a:extLst>
            <a:ext uri="{FF2B5EF4-FFF2-40B4-BE49-F238E27FC236}">
              <a16:creationId xmlns:a16="http://schemas.microsoft.com/office/drawing/2014/main" id="{0D4E0882-AB79-4354-B3EF-2A0D4048D363}"/>
            </a:ext>
          </a:extLst>
        </xdr:cNvPr>
        <xdr:cNvSpPr txBox="1"/>
      </xdr:nvSpPr>
      <xdr:spPr>
        <a:xfrm>
          <a:off x="5480051" y="11719983"/>
          <a:ext cx="4892674" cy="3196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400" b="1" u="sng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กิจกรรมที่</a:t>
          </a:r>
          <a:r>
            <a:rPr lang="th-TH" sz="1400" b="1" u="sng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๗ การประชุมเชิงปฏิบัติการพัฒนาคุณภาพงานยาเสพติด (</a:t>
          </a:r>
          <a:r>
            <a:rPr lang="en-US" sz="1400" b="1" u="sng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HA </a:t>
          </a:r>
          <a:r>
            <a:rPr lang="th-TH" sz="1400" b="1" u="sng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สถานพยาบาลยาเสพติด) </a:t>
          </a:r>
        </a:p>
        <a:p>
          <a:r>
            <a:rPr lang="th-TH" sz="1400" b="0" u="none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รวมเป็นเงิน </a:t>
          </a:r>
          <a:r>
            <a:rPr lang="en-US" sz="1400" b="0" u="none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98,400 </a:t>
          </a:r>
          <a:r>
            <a:rPr lang="th-TH" sz="1400" b="0" u="none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บาท (เก้าหมื่นแปดพันสี่ร้อยบาทถ้วน)</a:t>
          </a:r>
          <a:r>
            <a:rPr lang="th-TH" sz="1400" b="0" u="none" baseline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รายละเอียดดังนี้ </a:t>
          </a:r>
          <a:endParaRPr lang="th-TH" sz="1400" b="1" u="sng">
            <a:solidFill>
              <a:sysClr val="windowText" lastClr="000000"/>
            </a:solidFill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๑.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ค่าอาหารกลางวัน (สถานที่เอกชน) มื้อละ ๓๕๐ บาท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3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 คน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วัน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21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,0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00  บาท</a:t>
          </a:r>
          <a:endParaRPr lang="en-US" sz="1400">
            <a:solidFill>
              <a:sysClr val="windowText" lastClr="000000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๒.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ค่าอาหารเย็น (สถานที่เอกชน) มื้อละ ๓๕๐ บาท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x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3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 คน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10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,5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00  บาท</a:t>
          </a:r>
        </a:p>
        <a:p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๓.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ค่าอาหารว่างและเครื่องดื่ม (สถานที่เอกชน)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มื้อละ ๕๐ บาท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3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 คน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๒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มื้อ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๒ วัน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6,0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00 บาท</a:t>
          </a:r>
          <a:endParaRPr lang="en-US" sz="1400">
            <a:solidFill>
              <a:sysClr val="windowText" lastClr="000000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๔.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ค่าสมนาคุณวิทยากรกลุ่ม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(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ภาครัฐ สังกัด...)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จำนวน ๑๐ ชั่วโมง ๓๐ นาที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ชั่วโมงละ ๖๐๐ บาท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คน</a:t>
          </a: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12,6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00 บาท</a:t>
          </a:r>
          <a:endParaRPr lang="en-US" sz="1400">
            <a:solidFill>
              <a:sysClr val="windowText" lastClr="000000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๕. ค่าสมนาคุณวิทยากรบรรยาย (ภาครัฐ สังกัด...) จำนวน ๑ ชั่วโมง ๓๐ นาที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ชั่วโมงละ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60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 บาท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1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คน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9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00 บาท</a:t>
          </a: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๖.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ค่าพาหนะเดินทางวิทยากร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4,000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บาท </a:t>
          </a:r>
          <a:endParaRPr lang="en-US" sz="1400">
            <a:solidFill>
              <a:sysClr val="windowText" lastClr="000000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๗. 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ค่าจ้างเหมารถตู้พร้อมน้ำมันเชื้อเพลิงและคนขับ จำนวน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 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คัน เป็นเงิน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15,000 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บาท</a:t>
          </a:r>
          <a:endParaRPr lang="th-TH" sz="1400">
            <a:solidFill>
              <a:sysClr val="windowText" lastClr="000000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๘.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ค่าเช่าที่พักวิทยากร (ห้องเดี่ยว)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จำนวน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ห้อง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ห้องละ 1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,60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 บาท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เป็นเงิน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3,2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00 บาท</a:t>
          </a: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๙.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ค่าเช่าที่พักผู้เข้าประชุม (ห้องคู่)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จำนวน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๕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ห้อง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ห้องละ 1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,80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 บาท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๗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๗00 บาท</a:t>
          </a:r>
          <a:endParaRPr lang="en-US" sz="1400">
            <a:solidFill>
              <a:sysClr val="windowText" lastClr="000000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61913</xdr:colOff>
      <xdr:row>16</xdr:row>
      <xdr:rowOff>94271</xdr:rowOff>
    </xdr:from>
    <xdr:to>
      <xdr:col>18</xdr:col>
      <xdr:colOff>3175</xdr:colOff>
      <xdr:row>17</xdr:row>
      <xdr:rowOff>219075</xdr:rowOff>
    </xdr:to>
    <xdr:sp macro="" textlink="">
      <xdr:nvSpPr>
        <xdr:cNvPr id="10" name="กล่องข้อความ 13">
          <a:extLst>
            <a:ext uri="{FF2B5EF4-FFF2-40B4-BE49-F238E27FC236}">
              <a16:creationId xmlns:a16="http://schemas.microsoft.com/office/drawing/2014/main" id="{B8A14FE4-C23B-49C3-BFEF-4D5DCDC41BF2}"/>
            </a:ext>
          </a:extLst>
        </xdr:cNvPr>
        <xdr:cNvSpPr txBox="1"/>
      </xdr:nvSpPr>
      <xdr:spPr>
        <a:xfrm>
          <a:off x="5500688" y="4971071"/>
          <a:ext cx="4398962" cy="1077304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1" u="sng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กิจกรรมที่ ๒ การประชุมราชการตามนโยบายเร่งด่วนด้านการป้องกันและแก้ไขปัญหายาเสพติด ๓ ครั้ง</a:t>
          </a:r>
        </a:p>
        <a:p>
          <a:r>
            <a:rPr lang="th-TH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 ๒๓</a:t>
          </a:r>
          <a:r>
            <a:rPr lang="en-US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</a:t>
          </a:r>
          <a:r>
            <a:rPr lang="th-TH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๔๐๐ บาท (สองหมื่นสามพันสี่ร้อยบาทถ้วน) รายละเอียดดังนี้</a:t>
          </a: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๑.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ค่าอาหารกลางวัน (สถานที่ราชการ)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มื้อละ ๘๐ บาท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6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 คน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3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ครั้ง เป็นเงิน 1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4,4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00  บาท</a:t>
          </a: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๒.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ค่าอาหารว่างและเครื่องดื่ม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(สถานที่ราชการ)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มื้อละ ๒๕ บาท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6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 คน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๒ มื้อ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๓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ครั้ง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 </a:t>
          </a:r>
          <a:r>
            <a:rPr lang="en-US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9,</a:t>
          </a:r>
          <a:r>
            <a:rPr lang="th-TH" sz="14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000 บาท</a:t>
          </a:r>
          <a:endParaRPr lang="th-TH" sz="1400">
            <a:solidFill>
              <a:sysClr val="windowText" lastClr="000000"/>
            </a:solidFill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en-US" sz="16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endParaRPr lang="th-TH" sz="160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18143</xdr:colOff>
      <xdr:row>10</xdr:row>
      <xdr:rowOff>37988</xdr:rowOff>
    </xdr:from>
    <xdr:to>
      <xdr:col>17</xdr:col>
      <xdr:colOff>335643</xdr:colOff>
      <xdr:row>10</xdr:row>
      <xdr:rowOff>2309814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D0B4D247-9A44-4551-8886-877350F285AE}"/>
            </a:ext>
          </a:extLst>
        </xdr:cNvPr>
        <xdr:cNvSpPr txBox="1"/>
      </xdr:nvSpPr>
      <xdr:spPr>
        <a:xfrm>
          <a:off x="5171168" y="5219588"/>
          <a:ext cx="4194175" cy="227182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400" b="1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กิจกรรมที่ ๒ </a:t>
          </a:r>
          <a:endParaRPr lang="en-US" sz="1400" b="1">
            <a:solidFill>
              <a:schemeClr val="dk1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๑  ค่าอาหารว่างและเครื่องดื่ม  ๘๐  คน ๆ ละ ๕๐ บาท ๒ มื้อ เป็นเงิน  ๘,๐๐๐ บาท</a:t>
          </a:r>
          <a:endParaRPr lang="en-US" sz="140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๒ .ค่าสมนาคุณวิทยากรอภิปราย ภาครัฐ (สังกัด สบยช. จำนวน ๓ คน) ชั่วโมงละ ๖๐๐ บาท  ๔ ชั่วโมง ๓๐ นาที  เป็นเงิน  ๘,๑๐๐ บาท</a:t>
          </a:r>
          <a:endParaRPr lang="en-US" sz="140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๓. ค่าสมนาคุณวิทยากรบรรยายภาครัฐ (สังกัด สบยช. จำนวน ๑ คน)  ชั่วโมงละ ๖๐๐ บาท  ๑ ชั่วโมง ๓๐ นาที  เป็นเงิน ๙๐๐ บาท</a:t>
          </a:r>
          <a:endParaRPr lang="en-US" sz="140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๔. ค่าอาหารกลางวัน ๘๐ คนๆละ ๓๕๐ บาท ๑ มื้อ  เป็นเงิน ๒๘,๐๐๐ บาท</a:t>
          </a:r>
          <a:endParaRPr lang="en-US" sz="140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๕. ค่าพาหนะเดินทางวิทยากร จำนวน ๓ คน          เป็นเงิน  ๔,๐๐๐ บาท</a:t>
          </a:r>
          <a:endParaRPr lang="en-US" sz="140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๖. ค่าเช่าที่พักวิทยากร ห้องเดี่ยว ๓ ห้องๆ ละ ๑,๒๐๐ บาท	  เป็นเงิน ๓,๖๐๐ บาท</a:t>
          </a:r>
        </a:p>
        <a:p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รวมเป็นเงินทั้งสิ้น</a:t>
          </a:r>
          <a:r>
            <a:rPr lang="th-TH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๕๒</a:t>
          </a:r>
          <a:r>
            <a:rPr lang="th-TH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,๖๐๐ บาท </a:t>
          </a:r>
          <a:endParaRPr lang="en-US" sz="140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6</xdr:col>
      <xdr:colOff>106824</xdr:colOff>
      <xdr:row>9</xdr:row>
      <xdr:rowOff>55226</xdr:rowOff>
    </xdr:from>
    <xdr:to>
      <xdr:col>17</xdr:col>
      <xdr:colOff>313871</xdr:colOff>
      <xdr:row>9</xdr:row>
      <xdr:rowOff>2187575</xdr:rowOff>
    </xdr:to>
    <xdr:sp macro="" textlink="">
      <xdr:nvSpPr>
        <xdr:cNvPr id="3" name="TextBox 14" title="รวสร">
          <a:extLst>
            <a:ext uri="{FF2B5EF4-FFF2-40B4-BE49-F238E27FC236}">
              <a16:creationId xmlns:a16="http://schemas.microsoft.com/office/drawing/2014/main" id="{26414A26-033A-4770-8A29-AB995117F8C8}"/>
            </a:ext>
            <a:ext uri="{147F2762-F138-4A5C-976F-8EAC2B608ADB}">
              <a16:predDERef xmlns:a16="http://schemas.microsoft.com/office/drawing/2014/main" pred="{41B735AA-9341-4502-8025-079708D7FAD2}"/>
            </a:ext>
          </a:extLst>
        </xdr:cNvPr>
        <xdr:cNvSpPr txBox="1"/>
      </xdr:nvSpPr>
      <xdr:spPr>
        <a:xfrm>
          <a:off x="5259849" y="2988926"/>
          <a:ext cx="4083722" cy="2132349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tx1"/>
          </a:solidFill>
        </a:ln>
        <a:effectLst/>
      </xdr:spPr>
      <xdr:txBody>
        <a:bodyPr vertOverflow="clip" wrap="square" rtlCol="0" anchor="t"/>
        <a:lstStyle/>
        <a:p>
          <a:r>
            <a:rPr lang="th-TH" sz="1400" b="1"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กิจกรรมที่ ๑ </a:t>
          </a:r>
          <a:r>
            <a:rPr lang="th-TH" sz="1400"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ประชุมชี้แจงทิศทางนโยบายการดำเนินงานการลดอันตรายจากการใช้ยาเสพติด</a:t>
          </a:r>
          <a:r>
            <a:rPr lang="en-US" sz="1400"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. </a:t>
          </a:r>
          <a:r>
            <a:rPr lang="th-TH" sz="1400"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ณ สำนักงานสาธารณสุขจังหวัดชลบุรี </a:t>
          </a:r>
        </a:p>
        <a:p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๑ ค่าอาหารว่างและเครื่องดื่ม ๓๐  คน ๆ ละ ๓๕ บาท ๒ มื้อ เป็นเงิน  ๒,๑๐๐ บาท</a:t>
          </a:r>
          <a:endParaRPr lang="en-US" sz="14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๒ ค่าตอบแทนคณะทำงานลดอันตรายจากการใช้ยาเสพติด ๓๐ คนๆ ละ ๔๐๐ บาท 			 เป็นเงิน ๑๒,๐๐๐ บาท</a:t>
          </a:r>
          <a:endParaRPr lang="en-US" sz="14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๓.ค่าสมนาคุณวิทยากรอภิปราย ภาครัฐ (สังกัด สบยช.) ชั่วโมงละ ๖๐๐ บาท  	</a:t>
          </a:r>
        </a:p>
        <a:p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                      เป็นเงิน  ๗,๒๐๐ บาท</a:t>
          </a:r>
          <a:endParaRPr lang="en-US" sz="14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๔. ค่าพาหนะเดินทางวิทยากร คนละ ๑,๒๐๐ บาท ๒ คน     เป็นเงิน  ๒,๔๐๐ บาท</a:t>
          </a:r>
          <a:endParaRPr lang="en-US" sz="14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๕. ค่าเช่าที่พักวิทยากร ห้องเดี่ยว ๒ ห้องๆ ละ ๑,๒๐๐ บาท	  เป็นเงิน ๒,๔๐๐ บาท</a:t>
          </a:r>
          <a:endParaRPr lang="en-US" sz="14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รวมเป็นเงินทั้งสิ้น</a:t>
          </a:r>
          <a:r>
            <a:rPr lang="th-TH" sz="14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๒๖,๑๐๐ บาท </a:t>
          </a:r>
          <a:endParaRPr lang="en-US" sz="1400" b="1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</a:p>
      </xdr:txBody>
    </xdr:sp>
    <xdr:clientData/>
  </xdr:twoCellAnchor>
  <xdr:twoCellAnchor>
    <xdr:from>
      <xdr:col>6</xdr:col>
      <xdr:colOff>108745</xdr:colOff>
      <xdr:row>12</xdr:row>
      <xdr:rowOff>16517</xdr:rowOff>
    </xdr:from>
    <xdr:to>
      <xdr:col>17</xdr:col>
      <xdr:colOff>179425</xdr:colOff>
      <xdr:row>12</xdr:row>
      <xdr:rowOff>1052285</xdr:rowOff>
    </xdr:to>
    <xdr:sp macro="" textlink="">
      <xdr:nvSpPr>
        <xdr:cNvPr id="4" name="กล่องข้อความ 5">
          <a:extLst>
            <a:ext uri="{FF2B5EF4-FFF2-40B4-BE49-F238E27FC236}">
              <a16:creationId xmlns:a16="http://schemas.microsoft.com/office/drawing/2014/main" id="{D78BADAE-9394-49FA-BEA4-551081015228}"/>
            </a:ext>
          </a:extLst>
        </xdr:cNvPr>
        <xdr:cNvSpPr txBox="1"/>
      </xdr:nvSpPr>
      <xdr:spPr>
        <a:xfrm>
          <a:off x="5261770" y="9960617"/>
          <a:ext cx="3947355" cy="94051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กิจกรรมที่ ๓ </a:t>
          </a:r>
          <a:r>
            <a:rPr lang="th-TH" sz="140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จัดจ้างทำสื่อประชาสัมพันธ์ เรื่อง มุมมองการดูแลผู้ป่วยยาเสพติด เป็นเงิน ๗๑,๗๐๐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รวมเป็นเงินทั้งสิ้น</a:t>
          </a:r>
          <a:r>
            <a:rPr lang="th-TH" sz="140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๗๑</a:t>
          </a:r>
          <a:r>
            <a:rPr lang="en-US" sz="140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</a:t>
          </a:r>
          <a:r>
            <a:rPr lang="th-TH" sz="140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๗๐๐ บาท</a:t>
          </a:r>
          <a:endParaRPr lang="en-US" sz="1400">
            <a:solidFill>
              <a:schemeClr val="dk1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27668</xdr:colOff>
      <xdr:row>11</xdr:row>
      <xdr:rowOff>206263</xdr:rowOff>
    </xdr:from>
    <xdr:to>
      <xdr:col>17</xdr:col>
      <xdr:colOff>345168</xdr:colOff>
      <xdr:row>11</xdr:row>
      <xdr:rowOff>1730375</xdr:rowOff>
    </xdr:to>
    <xdr:sp macro="" textlink="">
      <xdr:nvSpPr>
        <xdr:cNvPr id="5" name="กล่องข้อความ 5">
          <a:extLst>
            <a:ext uri="{FF2B5EF4-FFF2-40B4-BE49-F238E27FC236}">
              <a16:creationId xmlns:a16="http://schemas.microsoft.com/office/drawing/2014/main" id="{4FBFB754-8C9B-483E-B546-19AFF1358C86}"/>
            </a:ext>
          </a:extLst>
        </xdr:cNvPr>
        <xdr:cNvSpPr txBox="1"/>
      </xdr:nvSpPr>
      <xdr:spPr>
        <a:xfrm>
          <a:off x="5180693" y="8245363"/>
          <a:ext cx="4194175" cy="152411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400" b="1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กิจกรรมที่ ๒ (ต่อ)</a:t>
          </a:r>
          <a:endParaRPr lang="th-TH" sz="1400">
            <a:solidFill>
              <a:schemeClr val="dk1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th-TH" sz="140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๒.๒</a:t>
          </a:r>
          <a:r>
            <a:rPr lang="th-TH" sz="140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จัดสรรเป็นค่าใช้จ่ายการในการพัฒนาระบบบริการ </a:t>
          </a:r>
          <a:r>
            <a:rPr lang="en-US" sz="140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One stop service </a:t>
          </a:r>
          <a:r>
            <a:rPr lang="th-TH" sz="140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ของ</a:t>
          </a:r>
          <a:br>
            <a:rPr lang="en-US" sz="140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</a:br>
          <a:r>
            <a:rPr lang="en-US" sz="140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Harm reduction </a:t>
          </a:r>
          <a:r>
            <a:rPr lang="th-TH" sz="140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ในโรงพยาบาลพนัสนิคมและโรงพยาบาลแหลมฉบัง แห่งละ ๕๐,๐๐๐ บาท</a:t>
          </a:r>
          <a:r>
            <a:rPr lang="th-TH" sz="140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 ๑๐๐,๐๐๐ บาท</a:t>
          </a:r>
        </a:p>
        <a:p>
          <a:r>
            <a:rPr lang="th-TH" sz="140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รวมเป็นเงินทั้งสิ้น ๑๐๐</a:t>
          </a:r>
          <a:r>
            <a:rPr lang="en-US" sz="140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</a:t>
          </a:r>
          <a:r>
            <a:rPr lang="th-TH" sz="140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๐๐๐ บาท</a:t>
          </a:r>
          <a:endParaRPr lang="th-TH" sz="1200">
            <a:effectLst/>
          </a:endParaRPr>
        </a:p>
        <a:p>
          <a:endParaRPr lang="th-TH" sz="1200" i="1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18143</xdr:colOff>
      <xdr:row>10</xdr:row>
      <xdr:rowOff>37988</xdr:rowOff>
    </xdr:from>
    <xdr:to>
      <xdr:col>17</xdr:col>
      <xdr:colOff>335643</xdr:colOff>
      <xdr:row>10</xdr:row>
      <xdr:rowOff>2309814</xdr:rowOff>
    </xdr:to>
    <xdr:sp macro="" textlink="">
      <xdr:nvSpPr>
        <xdr:cNvPr id="6" name="กล่องข้อความ 5">
          <a:extLst>
            <a:ext uri="{FF2B5EF4-FFF2-40B4-BE49-F238E27FC236}">
              <a16:creationId xmlns:a16="http://schemas.microsoft.com/office/drawing/2014/main" id="{8097BC1D-D022-4526-A846-A542E852911C}"/>
            </a:ext>
          </a:extLst>
        </xdr:cNvPr>
        <xdr:cNvSpPr txBox="1"/>
      </xdr:nvSpPr>
      <xdr:spPr>
        <a:xfrm>
          <a:off x="5161643" y="5168788"/>
          <a:ext cx="4159250" cy="227182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400" b="1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กิจกรรมที่ ๒ </a:t>
          </a:r>
          <a:endParaRPr lang="en-US" sz="1400" b="1">
            <a:solidFill>
              <a:schemeClr val="dk1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๑  ค่าอาหารว่างและเครื่องดื่ม  ๘๐  คน ๆ ละ ๕๐ บาท ๒ มื้อ เป็นเงิน  ๘,๐๐๐ บาท</a:t>
          </a:r>
          <a:endParaRPr lang="en-US" sz="140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๒ .ค่าสมนาคุณวิทยากรอภิปราย ภาครัฐ (สังกัด สบยช. จำนวน ๓ คน) ชั่วโมงละ ๖๐๐ บาท  ๔ ชั่วโมง ๓๐ นาที  เป็นเงิน  ๘,๑๐๐ บาท</a:t>
          </a:r>
          <a:endParaRPr lang="en-US" sz="140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๓. ค่าสมนาคุณวิทยากรบรรยายภาครัฐ (สังกัด สบยช. จำนวน ๑ คน)  ชั่วโมงละ ๖๐๐ บาท  ๑ ชั่วโมง ๓๐ นาที  เป็นเงิน ๙๐๐ บาท</a:t>
          </a:r>
          <a:endParaRPr lang="en-US" sz="140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๔. ค่าอาหารกลางวัน ๘๐ คนๆละ ๓๕๐ บาท ๑ มื้อ  เป็นเงิน ๒๘,๐๐๐ บาท</a:t>
          </a:r>
          <a:endParaRPr lang="en-US" sz="140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๕. ค่าพาหนะเดินทางวิทยากร จำนวน ๓ คน          เป็นเงิน  ๔,๐๐๐ บาท</a:t>
          </a:r>
          <a:endParaRPr lang="en-US" sz="140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๖. ค่าเช่าที่พักวิทยากร ห้องเดี่ยว ๓ ห้องๆ ละ ๑,๒๐๐ บาท	  เป็นเงิน ๓,๖๐๐ บาท</a:t>
          </a:r>
        </a:p>
        <a:p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รวมเป็นเงินทั้งสิ้น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๕๒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,๖๐๐ บาท </a:t>
          </a:r>
          <a:endParaRPr lang="en-US" sz="1400" b="1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6</xdr:col>
      <xdr:colOff>106824</xdr:colOff>
      <xdr:row>9</xdr:row>
      <xdr:rowOff>55226</xdr:rowOff>
    </xdr:from>
    <xdr:to>
      <xdr:col>18</xdr:col>
      <xdr:colOff>254000</xdr:colOff>
      <xdr:row>9</xdr:row>
      <xdr:rowOff>2187575</xdr:rowOff>
    </xdr:to>
    <xdr:sp macro="" textlink="">
      <xdr:nvSpPr>
        <xdr:cNvPr id="7" name="TextBox 14" title="รวสร">
          <a:extLst>
            <a:ext uri="{FF2B5EF4-FFF2-40B4-BE49-F238E27FC236}">
              <a16:creationId xmlns:a16="http://schemas.microsoft.com/office/drawing/2014/main" id="{C4BE4CAE-56FF-4145-B35D-F59B51DC3F3E}"/>
            </a:ext>
            <a:ext uri="{147F2762-F138-4A5C-976F-8EAC2B608ADB}">
              <a16:predDERef xmlns:a16="http://schemas.microsoft.com/office/drawing/2014/main" pred="{41B735AA-9341-4502-8025-079708D7FAD2}"/>
            </a:ext>
          </a:extLst>
        </xdr:cNvPr>
        <xdr:cNvSpPr txBox="1"/>
      </xdr:nvSpPr>
      <xdr:spPr>
        <a:xfrm>
          <a:off x="5250324" y="2938126"/>
          <a:ext cx="4338176" cy="2132349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tx1"/>
          </a:solidFill>
        </a:ln>
        <a:effectLst/>
      </xdr:spPr>
      <xdr:txBody>
        <a:bodyPr vertOverflow="clip" wrap="square" rtlCol="0" anchor="t"/>
        <a:lstStyle/>
        <a:p>
          <a:r>
            <a:rPr lang="th-TH" sz="1400" b="1"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กิจกรรมที่ ๑ </a:t>
          </a:r>
          <a:r>
            <a:rPr lang="th-TH" sz="1400"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ประชุมเชิงปฏิบัติการการดำเนินงานการลดอันตรายจากการใช้ยาเสพติด</a:t>
          </a:r>
          <a:r>
            <a:rPr lang="en-US" sz="1400"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. </a:t>
          </a:r>
          <a:r>
            <a:rPr lang="th-TH" sz="1400"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ณ สำนักงานสาธารณสุขจังหวัดชลบุรี </a:t>
          </a:r>
        </a:p>
        <a:p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๑ ค่าอาหารว่างและเครื่องดื่ม ๓๐  คน ๆ ละ ๓๕ บาท ๒ มื้อ เป็นเงิน  ๒,๑๐๐ บาท</a:t>
          </a:r>
          <a:endParaRPr lang="en-US" sz="14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๒ ค่าตอบแทนคณะทำงานลดอันตรายจากการใช้ยาเสพติด ๓๐ คนๆ ละ ๔๐๐ บาท 			 เป็นเงิน ๑๒,๐๐๐ บาท</a:t>
          </a:r>
          <a:endParaRPr lang="en-US" sz="14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๓.ค่าสมนาคุณวิทยากรอภิปราย ภาครัฐ (สังกัด สบยช.) ชั่วโมงละ ๖๐๐ บาท</a:t>
          </a:r>
          <a:r>
            <a:rPr lang="en-US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๑๒ ชั่วโมง</a:t>
          </a:r>
          <a:endParaRPr lang="th-TH" sz="14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เป็นเงิน  ๗,๒๐๐ บาท</a:t>
          </a:r>
          <a:endParaRPr lang="en-US" sz="14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๔. ค่าพาหนะเดินทางวิทยากร คนละ ๑,๒๐๐ บาท ๒ คน     เป็นเงิน  ๒,๔๐๐ บาท</a:t>
          </a:r>
          <a:endParaRPr lang="en-US" sz="14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๕. ค่าเช่าที่พักวิทยากร ห้องเดี่ยว ๒ ห้องๆ ละ ๑,๒๐๐ บาท	  เป็นเงิน ๒,๔๐๐ บาท</a:t>
          </a:r>
          <a:endParaRPr lang="en-US" sz="14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รวมเป็นเงินทั้งสิ้น</a:t>
          </a:r>
          <a:r>
            <a:rPr lang="th-TH" sz="14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๒๖,๑๐๐ บาท </a:t>
          </a:r>
          <a:endParaRPr lang="en-US" sz="1400" b="1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</a:p>
      </xdr:txBody>
    </xdr:sp>
    <xdr:clientData/>
  </xdr:twoCellAnchor>
  <xdr:twoCellAnchor>
    <xdr:from>
      <xdr:col>6</xdr:col>
      <xdr:colOff>108745</xdr:colOff>
      <xdr:row>12</xdr:row>
      <xdr:rowOff>16517</xdr:rowOff>
    </xdr:from>
    <xdr:to>
      <xdr:col>17</xdr:col>
      <xdr:colOff>179425</xdr:colOff>
      <xdr:row>12</xdr:row>
      <xdr:rowOff>1052285</xdr:rowOff>
    </xdr:to>
    <xdr:sp macro="" textlink="">
      <xdr:nvSpPr>
        <xdr:cNvPr id="8" name="กล่องข้อความ 5">
          <a:extLst>
            <a:ext uri="{FF2B5EF4-FFF2-40B4-BE49-F238E27FC236}">
              <a16:creationId xmlns:a16="http://schemas.microsoft.com/office/drawing/2014/main" id="{B39CC56C-7041-44B0-81D5-9E687AA2F11D}"/>
            </a:ext>
          </a:extLst>
        </xdr:cNvPr>
        <xdr:cNvSpPr txBox="1"/>
      </xdr:nvSpPr>
      <xdr:spPr>
        <a:xfrm>
          <a:off x="5252245" y="9719317"/>
          <a:ext cx="3912430" cy="89606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กิจกรรมที่ ๓ </a:t>
          </a:r>
          <a:r>
            <a:rPr lang="th-TH" sz="140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จัดจ้างทำสื่อประชาสัมพันธ์ เรื่อง มุมมองการดูแลผู้ป่วยยาเสพติด เป็นเงิน ๗๑,๗๐๐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รวมเป็นเงินทั้งสิ้น</a:t>
          </a:r>
          <a:r>
            <a:rPr lang="th-TH" sz="140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๗๑</a:t>
          </a:r>
          <a:r>
            <a:rPr lang="en-US" sz="140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</a:t>
          </a:r>
          <a:r>
            <a:rPr lang="th-TH" sz="140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๗๐๐ บาท</a:t>
          </a:r>
          <a:endParaRPr lang="en-US" sz="1400">
            <a:solidFill>
              <a:schemeClr val="dk1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27668</xdr:colOff>
      <xdr:row>11</xdr:row>
      <xdr:rowOff>206263</xdr:rowOff>
    </xdr:from>
    <xdr:to>
      <xdr:col>17</xdr:col>
      <xdr:colOff>345168</xdr:colOff>
      <xdr:row>11</xdr:row>
      <xdr:rowOff>1730375</xdr:rowOff>
    </xdr:to>
    <xdr:sp macro="" textlink="">
      <xdr:nvSpPr>
        <xdr:cNvPr id="9" name="กล่องข้อความ 5">
          <a:extLst>
            <a:ext uri="{FF2B5EF4-FFF2-40B4-BE49-F238E27FC236}">
              <a16:creationId xmlns:a16="http://schemas.microsoft.com/office/drawing/2014/main" id="{8232CCDC-8A3C-4CE8-A2B3-C4E78B3F5DDE}"/>
            </a:ext>
          </a:extLst>
        </xdr:cNvPr>
        <xdr:cNvSpPr txBox="1"/>
      </xdr:nvSpPr>
      <xdr:spPr>
        <a:xfrm>
          <a:off x="5171168" y="8080263"/>
          <a:ext cx="4159250" cy="152411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400" b="1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กิจกรรมที่ ๒ (ต่อ)</a:t>
          </a:r>
          <a:endParaRPr lang="th-TH" sz="1400">
            <a:solidFill>
              <a:schemeClr val="dk1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th-TH" sz="140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๒.๒</a:t>
          </a:r>
          <a:r>
            <a:rPr lang="th-TH" sz="140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จัดสรรเป็นค่าใช้จ่ายการในการพัฒนาระบบบริการ </a:t>
          </a:r>
          <a:r>
            <a:rPr lang="en-US" sz="140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One stop service </a:t>
          </a:r>
          <a:r>
            <a:rPr lang="th-TH" sz="140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ของ</a:t>
          </a:r>
          <a:br>
            <a:rPr lang="en-US" sz="140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</a:br>
          <a:r>
            <a:rPr lang="en-US" sz="140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Harm reduction </a:t>
          </a:r>
          <a:r>
            <a:rPr lang="th-TH" sz="140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ในโรงพยาบาลพนัสนิคมและโรงพยาบาลแหลมฉบัง แห่งละ ๕๐,๐๐๐ บาท</a:t>
          </a:r>
          <a:r>
            <a:rPr lang="th-TH" sz="140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 ๑๐๐,๐๐๐ บาท</a:t>
          </a:r>
        </a:p>
        <a:p>
          <a:r>
            <a:rPr lang="th-TH" sz="140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รวมเป็นเงินทั้งสิ้น ๑๐๐</a:t>
          </a:r>
          <a:r>
            <a:rPr lang="en-US" sz="140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</a:t>
          </a:r>
          <a:r>
            <a:rPr lang="th-TH" sz="140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๐๐๐ บาท</a:t>
          </a:r>
          <a:endParaRPr lang="th-TH" sz="1200">
            <a:effectLst/>
          </a:endParaRPr>
        </a:p>
        <a:p>
          <a:endParaRPr lang="th-TH" sz="1200" i="1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18143</xdr:colOff>
      <xdr:row>10</xdr:row>
      <xdr:rowOff>37988</xdr:rowOff>
    </xdr:from>
    <xdr:to>
      <xdr:col>17</xdr:col>
      <xdr:colOff>335643</xdr:colOff>
      <xdr:row>10</xdr:row>
      <xdr:rowOff>2309814</xdr:rowOff>
    </xdr:to>
    <xdr:sp macro="" textlink="">
      <xdr:nvSpPr>
        <xdr:cNvPr id="10" name="กล่องข้อความ 9">
          <a:extLst>
            <a:ext uri="{FF2B5EF4-FFF2-40B4-BE49-F238E27FC236}">
              <a16:creationId xmlns:a16="http://schemas.microsoft.com/office/drawing/2014/main" id="{E19E74C5-F95C-4F2B-A36C-5BA2A75E83D3}"/>
            </a:ext>
          </a:extLst>
        </xdr:cNvPr>
        <xdr:cNvSpPr txBox="1"/>
      </xdr:nvSpPr>
      <xdr:spPr>
        <a:xfrm>
          <a:off x="5161643" y="6559438"/>
          <a:ext cx="4159250" cy="227182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400" b="1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กิจกรรมที่ ๒ </a:t>
          </a:r>
          <a:endParaRPr lang="en-US" sz="1400" b="1">
            <a:solidFill>
              <a:schemeClr val="dk1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๑  ค่าอาหารว่างและเครื่องดื่ม  ๘๐  คน ๆ ละ ๕๐ บาท ๒ มื้อ เป็นเงิน  ๘,๐๐๐ บาท</a:t>
          </a:r>
          <a:endParaRPr lang="en-US" sz="140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๒ .ค่าสมนาคุณวิทยากรอภิปราย ภาครัฐ (สังกัด สบยช. จำนวน ๓ คน) ชั่วโมงละ ๖๐๐ บาท  ๔ ชั่วโมง ๓๐ นาที  เป็นเงิน  ๘,๑๐๐ บาท</a:t>
          </a:r>
          <a:endParaRPr lang="en-US" sz="140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๓. ค่าสมนาคุณวิทยากรบรรยายภาครัฐ (สังกัด สบยช. จำนวน ๑ คน)  ชั่วโมงละ ๖๐๐ บาท  ๑ ชั่วโมง ๓๐ นาที  เป็นเงิน ๙๐๐ บาท</a:t>
          </a:r>
          <a:endParaRPr lang="en-US" sz="140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๔. ค่าอาหารกลางวัน ๘๐ คนๆละ ๓๕๐ บาท ๑ มื้อ  เป็นเงิน ๒๘,๐๐๐ บาท</a:t>
          </a:r>
          <a:endParaRPr lang="en-US" sz="140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๕. ค่าพาหนะเดินทางวิทยากร จำนวน ๓ คน          เป็นเงิน  ๔,๐๐๐ บาท</a:t>
          </a:r>
          <a:endParaRPr lang="en-US" sz="140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๖. ค่าเช่าที่พักวิทยากร ห้องเดี่ยว ๓ ห้องๆ ละ ๑,๒๐๐ บาท	  เป็นเงิน ๓,๖๐๐ บาท</a:t>
          </a:r>
        </a:p>
        <a:p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รวมเป็นเงินทั้งสิ้น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๕๒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,๖๐๐ บาท </a:t>
          </a:r>
          <a:endParaRPr lang="en-US" sz="1400" b="1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6</xdr:col>
      <xdr:colOff>106824</xdr:colOff>
      <xdr:row>9</xdr:row>
      <xdr:rowOff>55226</xdr:rowOff>
    </xdr:from>
    <xdr:to>
      <xdr:col>18</xdr:col>
      <xdr:colOff>254000</xdr:colOff>
      <xdr:row>9</xdr:row>
      <xdr:rowOff>2187575</xdr:rowOff>
    </xdr:to>
    <xdr:sp macro="" textlink="">
      <xdr:nvSpPr>
        <xdr:cNvPr id="11" name="TextBox 14" title="รวสร">
          <a:extLst>
            <a:ext uri="{FF2B5EF4-FFF2-40B4-BE49-F238E27FC236}">
              <a16:creationId xmlns:a16="http://schemas.microsoft.com/office/drawing/2014/main" id="{A6F3A093-A315-40D9-BA21-C151F9CCB593}"/>
            </a:ext>
            <a:ext uri="{147F2762-F138-4A5C-976F-8EAC2B608ADB}">
              <a16:predDERef xmlns:a16="http://schemas.microsoft.com/office/drawing/2014/main" pred="{41B735AA-9341-4502-8025-079708D7FAD2}"/>
            </a:ext>
          </a:extLst>
        </xdr:cNvPr>
        <xdr:cNvSpPr txBox="1"/>
      </xdr:nvSpPr>
      <xdr:spPr>
        <a:xfrm>
          <a:off x="5250324" y="2938126"/>
          <a:ext cx="4338176" cy="2132349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tx1"/>
          </a:solidFill>
        </a:ln>
        <a:effectLst/>
      </xdr:spPr>
      <xdr:txBody>
        <a:bodyPr vertOverflow="clip" wrap="square" rtlCol="0" anchor="t"/>
        <a:lstStyle/>
        <a:p>
          <a:r>
            <a:rPr lang="th-TH" sz="1400" b="1"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กิจกรรมที่ ๑ </a:t>
          </a:r>
          <a:r>
            <a:rPr lang="th-TH" sz="1400"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ประชุมเชิงปฏิบัติการการดำเนินงานการลดอันตรายจากการใช้ยาเสพติด</a:t>
          </a:r>
          <a:r>
            <a:rPr lang="en-US" sz="1400"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. </a:t>
          </a:r>
          <a:r>
            <a:rPr lang="th-TH" sz="1400"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ณ สำนักงานสาธารณสุขจังหวัดชลบุรี </a:t>
          </a:r>
        </a:p>
        <a:p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๑ ค่าอาหารว่างและเครื่องดื่ม ๓๐  คน ๆ ละ ๓๕ บาท ๒ มื้อ เป็นเงิน  ๒,๑๐๐ บาท</a:t>
          </a:r>
          <a:endParaRPr lang="en-US" sz="14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๒ ค่าตอบแทนคณะทำงานลดอันตรายจากการใช้ยาเสพติด ๓๐ คนๆ ละ ๔๐๐ บาท 			 เป็นเงิน ๑๒,๐๐๐ บาท</a:t>
          </a:r>
          <a:endParaRPr lang="en-US" sz="14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๓.ค่าสมนาคุณวิทยากรอภิปราย ภาครัฐ (สังกัด สบยช.) ชั่วโมงละ ๖๐๐ บาท</a:t>
          </a:r>
          <a:r>
            <a:rPr lang="en-US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๑๒ ชั่วโมง</a:t>
          </a:r>
          <a:endParaRPr lang="th-TH" sz="14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เป็นเงิน  ๗,๒๐๐ บาท</a:t>
          </a:r>
          <a:endParaRPr lang="en-US" sz="14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๔. ค่าพาหนะเดินทางวิทยากร คนละ ๑,๒๐๐ บาท ๒ คน     เป็นเงิน  ๒,๔๐๐ บาท</a:t>
          </a:r>
          <a:endParaRPr lang="en-US" sz="14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๕. ค่าเช่าที่พักวิทยากร ห้องเดี่ยว ๒ ห้องๆ ละ ๑,๒๐๐ บาท	  เป็นเงิน ๒,๔๐๐ บาท</a:t>
          </a:r>
          <a:endParaRPr lang="en-US" sz="14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รวมเป็นเงินทั้งสิ้น</a:t>
          </a:r>
          <a:r>
            <a:rPr lang="th-TH" sz="14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๒๖,๑๐๐ บาท </a:t>
          </a:r>
          <a:endParaRPr lang="en-US" sz="1400" b="1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</a:p>
      </xdr:txBody>
    </xdr:sp>
    <xdr:clientData/>
  </xdr:twoCellAnchor>
  <xdr:twoCellAnchor>
    <xdr:from>
      <xdr:col>6</xdr:col>
      <xdr:colOff>108745</xdr:colOff>
      <xdr:row>12</xdr:row>
      <xdr:rowOff>16517</xdr:rowOff>
    </xdr:from>
    <xdr:to>
      <xdr:col>17</xdr:col>
      <xdr:colOff>179425</xdr:colOff>
      <xdr:row>12</xdr:row>
      <xdr:rowOff>1052285</xdr:rowOff>
    </xdr:to>
    <xdr:sp macro="" textlink="">
      <xdr:nvSpPr>
        <xdr:cNvPr id="12" name="กล่องข้อความ 5">
          <a:extLst>
            <a:ext uri="{FF2B5EF4-FFF2-40B4-BE49-F238E27FC236}">
              <a16:creationId xmlns:a16="http://schemas.microsoft.com/office/drawing/2014/main" id="{B8E72D68-61FE-4E97-8AE5-31F860C7130F}"/>
            </a:ext>
          </a:extLst>
        </xdr:cNvPr>
        <xdr:cNvSpPr txBox="1"/>
      </xdr:nvSpPr>
      <xdr:spPr>
        <a:xfrm>
          <a:off x="5252245" y="12024367"/>
          <a:ext cx="3912430" cy="103576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กิจกรรมที่ ๓ </a:t>
          </a:r>
          <a:r>
            <a:rPr lang="th-TH" sz="140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จัดจ้างทำสื่อประชาสัมพันธ์ เรื่อง มุมมองการดูแลผู้ป่วยยาเสพติด เป็นเงิน ๗๑,๗๐๐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รวมเป็นเงินทั้งสิ้น</a:t>
          </a:r>
          <a:r>
            <a:rPr lang="th-TH" sz="140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๗๑</a:t>
          </a:r>
          <a:r>
            <a:rPr lang="en-US" sz="140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</a:t>
          </a:r>
          <a:r>
            <a:rPr lang="th-TH" sz="140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๗๐๐ บาท</a:t>
          </a:r>
          <a:endParaRPr lang="en-US" sz="1400">
            <a:solidFill>
              <a:schemeClr val="dk1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27668</xdr:colOff>
      <xdr:row>11</xdr:row>
      <xdr:rowOff>206263</xdr:rowOff>
    </xdr:from>
    <xdr:to>
      <xdr:col>17</xdr:col>
      <xdr:colOff>345168</xdr:colOff>
      <xdr:row>11</xdr:row>
      <xdr:rowOff>1730375</xdr:rowOff>
    </xdr:to>
    <xdr:sp macro="" textlink="">
      <xdr:nvSpPr>
        <xdr:cNvPr id="13" name="กล่องข้อความ 5">
          <a:extLst>
            <a:ext uri="{FF2B5EF4-FFF2-40B4-BE49-F238E27FC236}">
              <a16:creationId xmlns:a16="http://schemas.microsoft.com/office/drawing/2014/main" id="{8C8EA67F-DB08-41EF-9797-833A1CD1F3B3}"/>
            </a:ext>
          </a:extLst>
        </xdr:cNvPr>
        <xdr:cNvSpPr txBox="1"/>
      </xdr:nvSpPr>
      <xdr:spPr>
        <a:xfrm>
          <a:off x="5171168" y="10385313"/>
          <a:ext cx="4159250" cy="152411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400" b="1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กิจกรรมที่ ๒ (ต่อ)</a:t>
          </a:r>
          <a:endParaRPr lang="th-TH" sz="1400">
            <a:solidFill>
              <a:schemeClr val="dk1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th-TH" sz="140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๒.๒</a:t>
          </a:r>
          <a:r>
            <a:rPr lang="th-TH" sz="140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จัดสรรเป็นค่าใช้จ่ายการในการพัฒนาระบบบริการ </a:t>
          </a:r>
          <a:r>
            <a:rPr lang="en-US" sz="140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One stop service </a:t>
          </a:r>
          <a:r>
            <a:rPr lang="th-TH" sz="140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ของ</a:t>
          </a:r>
          <a:br>
            <a:rPr lang="en-US" sz="140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</a:br>
          <a:r>
            <a:rPr lang="en-US" sz="140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Harm reduction </a:t>
          </a:r>
          <a:r>
            <a:rPr lang="th-TH" sz="140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ในโรงพยาบาลพนัสนิคมและโรงพยาบาลแหลมฉบัง แห่งละ ๕๐,๐๐๐ บาท</a:t>
          </a:r>
          <a:r>
            <a:rPr lang="th-TH" sz="140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 ๑๐๐,๐๐๐ บาท</a:t>
          </a:r>
        </a:p>
        <a:p>
          <a:r>
            <a:rPr lang="th-TH" sz="140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รวมเป็นเงินทั้งสิ้น ๑๐๐</a:t>
          </a:r>
          <a:r>
            <a:rPr lang="en-US" sz="140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</a:t>
          </a:r>
          <a:r>
            <a:rPr lang="th-TH" sz="140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๐๐๐ บาท</a:t>
          </a:r>
          <a:endParaRPr lang="th-TH" sz="1200">
            <a:effectLst/>
          </a:endParaRPr>
        </a:p>
        <a:p>
          <a:endParaRPr lang="th-TH" sz="1200" i="1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284093</xdr:colOff>
      <xdr:row>26</xdr:row>
      <xdr:rowOff>0</xdr:rowOff>
    </xdr:from>
    <xdr:to>
      <xdr:col>5</xdr:col>
      <xdr:colOff>445320</xdr:colOff>
      <xdr:row>26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CAC80C2-17B0-4DF4-ADA3-37348839BD16}"/>
            </a:ext>
          </a:extLst>
        </xdr:cNvPr>
        <xdr:cNvSpPr txBox="1"/>
      </xdr:nvSpPr>
      <xdr:spPr>
        <a:xfrm>
          <a:off x="3817868" y="48082200"/>
          <a:ext cx="1990027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200" b="1">
              <a:latin typeface="TH SarabunPSK" pitchFamily="34" charset="-34"/>
              <a:cs typeface="TH SarabunPSK" pitchFamily="34" charset="-34"/>
            </a:rPr>
            <a:t>ทุกกิจกรรมถัวเฉลี่ยตามการจ่ายเงินจริง</a:t>
          </a:r>
          <a:endParaRPr lang="en-US" sz="1200" b="1">
            <a:latin typeface="TH SarabunPSK" pitchFamily="34" charset="-34"/>
            <a:cs typeface="TH SarabunPSK" pitchFamily="34" charset="-34"/>
          </a:endParaRPr>
        </a:p>
      </xdr:txBody>
    </xdr:sp>
    <xdr:clientData/>
  </xdr:twoCellAnchor>
  <xdr:twoCellAnchor>
    <xdr:from>
      <xdr:col>3</xdr:col>
      <xdr:colOff>284093</xdr:colOff>
      <xdr:row>26</xdr:row>
      <xdr:rowOff>0</xdr:rowOff>
    </xdr:from>
    <xdr:to>
      <xdr:col>5</xdr:col>
      <xdr:colOff>445320</xdr:colOff>
      <xdr:row>26</xdr:row>
      <xdr:rowOff>0</xdr:rowOff>
    </xdr:to>
    <xdr:sp macro="" textlink="">
      <xdr:nvSpPr>
        <xdr:cNvPr id="3" name="TextBox 18">
          <a:extLst>
            <a:ext uri="{FF2B5EF4-FFF2-40B4-BE49-F238E27FC236}">
              <a16:creationId xmlns:a16="http://schemas.microsoft.com/office/drawing/2014/main" id="{743AA30D-4016-44B9-B3F6-94BF825B8D98}"/>
            </a:ext>
          </a:extLst>
        </xdr:cNvPr>
        <xdr:cNvSpPr txBox="1"/>
      </xdr:nvSpPr>
      <xdr:spPr>
        <a:xfrm>
          <a:off x="3817868" y="48082200"/>
          <a:ext cx="1990027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200" b="1">
              <a:latin typeface="TH SarabunPSK" pitchFamily="34" charset="-34"/>
              <a:cs typeface="TH SarabunPSK" pitchFamily="34" charset="-34"/>
            </a:rPr>
            <a:t>ทุกกิจกรรมถัวเฉลี่ยตามการจ่ายเงินจริง</a:t>
          </a:r>
          <a:endParaRPr lang="en-US" sz="1200" b="1">
            <a:latin typeface="TH SarabunPSK" pitchFamily="34" charset="-34"/>
            <a:cs typeface="TH SarabunPSK" pitchFamily="34" charset="-34"/>
          </a:endParaRPr>
        </a:p>
      </xdr:txBody>
    </xdr:sp>
    <xdr:clientData/>
  </xdr:twoCellAnchor>
  <xdr:twoCellAnchor>
    <xdr:from>
      <xdr:col>6</xdr:col>
      <xdr:colOff>46665</xdr:colOff>
      <xdr:row>11</xdr:row>
      <xdr:rowOff>66918</xdr:rowOff>
    </xdr:from>
    <xdr:to>
      <xdr:col>17</xdr:col>
      <xdr:colOff>550333</xdr:colOff>
      <xdr:row>11</xdr:row>
      <xdr:rowOff>2619375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3C59E575-4DB9-48B2-9B65-AE6C4D73C95E}"/>
            </a:ext>
          </a:extLst>
        </xdr:cNvPr>
        <xdr:cNvSpPr txBox="1"/>
      </xdr:nvSpPr>
      <xdr:spPr>
        <a:xfrm>
          <a:off x="6504615" y="4819893"/>
          <a:ext cx="6456793" cy="255245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กิจกรรมที่ 1.</a:t>
          </a:r>
          <a:r>
            <a:rPr lang="en-US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1</a:t>
          </a:r>
          <a:r>
            <a:rPr lang="th-TH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  ประชุมเชิงปฏิบัติการการพัฒนานวัตกรรมและองค์ความรู้ </a:t>
          </a:r>
          <a:r>
            <a:rPr lang="en-US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TO BE NUMBER ONE</a:t>
          </a:r>
          <a:endParaRPr lang="th-TH" sz="1600" b="1" u="sng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รวมเป็นเงิน </a:t>
          </a:r>
          <a:r>
            <a:rPr lang="en-US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32</a:t>
          </a:r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,</a:t>
          </a:r>
          <a:r>
            <a:rPr lang="en-US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600</a:t>
          </a:r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 บาท (สามหมื่นสองพันหกร้อยบาทถ้วน)</a:t>
          </a:r>
          <a:endParaRPr lang="en-US" sz="1600" b="0" u="none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600" b="0" u="none" spc="0" baseline="0">
              <a:latin typeface="TH SarabunIT๙" panose="020B0500040200020003" pitchFamily="34" charset="-34"/>
              <a:cs typeface="TH SarabunIT๙" panose="020B0500040200020003" pitchFamily="34" charset="-34"/>
            </a:rPr>
            <a:t>1) ค่าอาหารกลางวัน (สถานที่เอกชน)</a:t>
          </a:r>
          <a:r>
            <a:rPr lang="en-US" sz="1600" b="0" u="none" spc="0" baseline="0"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600" b="0" u="none" spc="0" baseline="0">
              <a:latin typeface="TH SarabunIT๙" panose="020B0500040200020003" pitchFamily="34" charset="-34"/>
              <a:cs typeface="TH SarabunIT๙" panose="020B0500040200020003" pitchFamily="34" charset="-34"/>
            </a:rPr>
            <a:t>350 บาท </a:t>
          </a:r>
          <a:r>
            <a:rPr lang="en-US" sz="1600" b="0" u="none" spc="0" baseline="0"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="0" u="none" spc="0" baseline="0">
              <a:latin typeface="TH SarabunIT๙" panose="020B0500040200020003" pitchFamily="34" charset="-34"/>
              <a:cs typeface="TH SarabunIT๙" panose="020B0500040200020003" pitchFamily="34" charset="-34"/>
            </a:rPr>
            <a:t>2</a:t>
          </a:r>
          <a:r>
            <a:rPr lang="en-US" sz="1600" b="0" u="none" spc="0" baseline="0">
              <a:latin typeface="TH SarabunIT๙" panose="020B0500040200020003" pitchFamily="34" charset="-34"/>
              <a:cs typeface="TH SarabunIT๙" panose="020B0500040200020003" pitchFamily="34" charset="-34"/>
            </a:rPr>
            <a:t>0 </a:t>
          </a:r>
          <a:r>
            <a:rPr lang="th-TH" sz="1600" b="0" u="none" spc="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คน </a:t>
          </a:r>
          <a:r>
            <a:rPr lang="en-US" sz="1600" b="0" u="none" spc="0" baseline="0"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="0" u="none" spc="0" baseline="0">
              <a:latin typeface="TH SarabunIT๙" panose="020B0500040200020003" pitchFamily="34" charset="-34"/>
              <a:cs typeface="TH SarabunIT๙" panose="020B0500040200020003" pitchFamily="34" charset="-34"/>
            </a:rPr>
            <a:t>1 มื้อ เป็นเงิน 7,000 บาท</a:t>
          </a:r>
        </a:p>
        <a:p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2) ค่าอาหารเย็น (สถานที่เอกชน) 350 บาท </a:t>
          </a:r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2</a:t>
          </a:r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0 </a:t>
          </a:r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คน</a:t>
          </a:r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 x 1</a:t>
          </a:r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 มื้อ </a:t>
          </a:r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เป็นเงิน 7</a:t>
          </a:r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,</a:t>
          </a:r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000 บาท</a:t>
          </a:r>
          <a:endParaRPr lang="en-US" sz="1600" b="0" u="none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3) ค่าอาหารว่างและเครื่องดื่ม (สถานที่เอกชน) 50 บาท </a:t>
          </a:r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2</a:t>
          </a:r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0 </a:t>
          </a:r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คน </a:t>
          </a:r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x</a:t>
          </a:r>
          <a:r>
            <a:rPr lang="en-US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2 มื้อ</a:t>
          </a:r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 เป็นเงิน 2,000 บาท</a:t>
          </a:r>
          <a:endParaRPr lang="en-US" sz="1600" b="0" u="none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4)</a:t>
          </a:r>
          <a:r>
            <a:rPr lang="en-US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ค่าจ้างเหมารถตู้ รวมค่าน้ำมัน ค่าคนขับ  2 คัน </a:t>
          </a:r>
          <a:r>
            <a:rPr lang="en-US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x</a:t>
          </a:r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 1 วัน </a:t>
          </a:r>
          <a:r>
            <a:rPr lang="en-US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3,500</a:t>
          </a:r>
          <a:r>
            <a:rPr lang="en-US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บาท เป็นเงิน 7</a:t>
          </a:r>
          <a:r>
            <a:rPr lang="en-US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,</a:t>
          </a:r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0</a:t>
          </a:r>
          <a:r>
            <a:rPr lang="en-US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00 </a:t>
          </a:r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บาท</a:t>
          </a:r>
          <a:endParaRPr lang="th-TH" sz="1600" b="0" u="none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5</a:t>
          </a:r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) ค่าสมนาคุณวิทยากรกลุ่ม (ภาครัฐ) วันละ 8 ชั่วโมง </a:t>
          </a:r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ชั่วโมงละ 600 บาท </a:t>
          </a:r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x</a:t>
          </a:r>
          <a:r>
            <a:rPr lang="en-US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1 </a:t>
          </a:r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วัน </a:t>
          </a:r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2</a:t>
          </a:r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คน เป็นเงิน</a:t>
          </a:r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 9,600 บาท</a:t>
          </a:r>
          <a:endParaRPr lang="th-TH" sz="1600" b="0" u="none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62849</xdr:colOff>
      <xdr:row>12</xdr:row>
      <xdr:rowOff>88051</xdr:rowOff>
    </xdr:from>
    <xdr:to>
      <xdr:col>17</xdr:col>
      <xdr:colOff>356310</xdr:colOff>
      <xdr:row>12</xdr:row>
      <xdr:rowOff>2825749</xdr:rowOff>
    </xdr:to>
    <xdr:sp macro="" textlink="">
      <xdr:nvSpPr>
        <xdr:cNvPr id="5" name="TextBox 8">
          <a:extLst>
            <a:ext uri="{FF2B5EF4-FFF2-40B4-BE49-F238E27FC236}">
              <a16:creationId xmlns:a16="http://schemas.microsoft.com/office/drawing/2014/main" id="{4DFCF4EF-133F-461D-BAAF-10D40C2A37F2}"/>
            </a:ext>
          </a:extLst>
        </xdr:cNvPr>
        <xdr:cNvSpPr txBox="1"/>
      </xdr:nvSpPr>
      <xdr:spPr>
        <a:xfrm>
          <a:off x="6520799" y="7555651"/>
          <a:ext cx="6246586" cy="2737698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กิจกรรมที่ 1.2 อบรมพัฒนาศักยภาพสมาชิกแกนนำ </a:t>
          </a:r>
          <a:r>
            <a:rPr lang="en-US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TO BE NUMBER ONE DANCERCISE </a:t>
          </a:r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จังหวัดชลบุรี </a:t>
          </a:r>
        </a:p>
        <a:p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รวมเป็นเงิน 7</a:t>
          </a:r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8</a:t>
          </a:r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,200 บาท (เจ็ดหมื่นแปดพันสองร้อยบาทถ้วน)</a:t>
          </a: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1) ค่าอาหารกลางวัน (สถานที่ราชการ)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100 บาท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120 คน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 มื้อ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 วัน เป็นเงิน 24,000 บาท</a:t>
          </a:r>
          <a:endParaRPr lang="th-TH" sz="1600" b="0">
            <a:solidFill>
              <a:schemeClr val="dk1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2) ค่าอาหารว่างและเครื่องดื่ม (สถานที่ราชการ) 35 บาท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120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คน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 มื้อ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 วัน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เป็นเงิน 16,800 บาท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3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)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ค่าสมนาคุณวิทยากรกลุ่ม (ภาครัฐหรือเอกชน) วันละ 5 ชั่วโมง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ชั่วโมงละ 600 บาท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วัน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5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คน เป็นเงิน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30,000 บาท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4) ค่าจ้างเหมาทำใบประกาศนียบัตร (ขนาด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A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4) ใบละ 20 บาท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120 ใบ เป็นเงิน 2,400 บาท</a:t>
          </a:r>
          <a:endParaRPr lang="en-US" sz="1600" b="0">
            <a:solidFill>
              <a:schemeClr val="dk1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5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)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ค่าพาหนะวิทยากร 5 คน เป็นเงิน 5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000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7875</xdr:colOff>
      <xdr:row>22</xdr:row>
      <xdr:rowOff>31750</xdr:rowOff>
    </xdr:from>
    <xdr:to>
      <xdr:col>17</xdr:col>
      <xdr:colOff>730248</xdr:colOff>
      <xdr:row>22</xdr:row>
      <xdr:rowOff>1666876</xdr:rowOff>
    </xdr:to>
    <xdr:sp macro="" textlink="">
      <xdr:nvSpPr>
        <xdr:cNvPr id="6" name="TextBox 20">
          <a:extLst>
            <a:ext uri="{FF2B5EF4-FFF2-40B4-BE49-F238E27FC236}">
              <a16:creationId xmlns:a16="http://schemas.microsoft.com/office/drawing/2014/main" id="{E147A9E1-BE51-4238-AD5D-A2346AD7EFD5}"/>
            </a:ext>
          </a:extLst>
        </xdr:cNvPr>
        <xdr:cNvSpPr txBox="1"/>
      </xdr:nvSpPr>
      <xdr:spPr>
        <a:xfrm rot="10800000" flipV="1">
          <a:off x="6465825" y="38627050"/>
          <a:ext cx="6675498" cy="1635126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กิจกรรมที่ 1.11</a:t>
          </a:r>
          <a:r>
            <a:rPr lang="th-TH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 ประชุมเชิงปฏิบัติกาขยายเครือข่ายชมรม </a:t>
          </a:r>
          <a:r>
            <a:rPr lang="en-US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TO BE NUMBER ONE </a:t>
          </a:r>
          <a:r>
            <a:rPr lang="th-TH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ในสถานประกอบการ</a:t>
          </a:r>
        </a:p>
        <a:p>
          <a:r>
            <a:rPr lang="th-TH" sz="1600" b="0" u="none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รวมเป็นเงิน 2</a:t>
          </a:r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9,700 บาท (สองหมื่นเก้าพันเจ็ดร้อยบาทถ้วน)</a:t>
          </a:r>
        </a:p>
        <a:p>
          <a:r>
            <a:rPr lang="th-TH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1) ค่าอาหารกลางวัน(สถานที่เอกชน) มื้อละ 350 บาท </a:t>
          </a:r>
          <a:r>
            <a:rPr lang="en-US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50  คน </a:t>
          </a:r>
          <a:r>
            <a:rPr lang="en-US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1 มื้อ เป็นเงิน  17,500 บาท</a:t>
          </a:r>
        </a:p>
        <a:p>
          <a:r>
            <a:rPr lang="th-TH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2) ค่าอาหารว่าและเครื่องดื่ม(สถานที่เอกชน) มื้อละ 50 บาท </a:t>
          </a:r>
          <a:r>
            <a:rPr lang="en-US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x 50  </a:t>
          </a:r>
          <a:r>
            <a:rPr lang="th-TH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คน </a:t>
          </a:r>
          <a:r>
            <a:rPr lang="en-US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x 1 </a:t>
          </a:r>
          <a:r>
            <a:rPr lang="th-TH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มื้อ เป็นเงิน  5,000 บาท</a:t>
          </a:r>
        </a:p>
        <a:p>
          <a:pPr eaLnBrk="1" fontAlgn="auto" latinLnBrk="0" hangingPunct="1"/>
          <a:r>
            <a:rPr lang="th-TH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3) ค่าสมนาคุณวิทยากรบรรยาย(ภาครัฐ) 1 คน</a:t>
          </a:r>
          <a:r>
            <a:rPr lang="en-US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 x </a:t>
          </a:r>
          <a:r>
            <a:rPr lang="th-TH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3</a:t>
          </a:r>
          <a:r>
            <a:rPr lang="th-TH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ชั่วโมง </a:t>
          </a:r>
          <a:r>
            <a:rPr lang="en-US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ชั่วโมงละ 600 บาท เป็นเงิน </a:t>
          </a:r>
          <a:r>
            <a:rPr lang="en-US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1</a:t>
          </a:r>
          <a:r>
            <a:rPr lang="th-TH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,</a:t>
          </a:r>
          <a:r>
            <a:rPr lang="en-US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8</a:t>
          </a:r>
          <a:r>
            <a:rPr lang="th-TH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00 บาท</a:t>
          </a:r>
          <a:endParaRPr lang="en-US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eaLnBrk="1" fontAlgn="auto" latinLnBrk="0" hangingPunct="1"/>
          <a:r>
            <a:rPr lang="en-US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4</a:t>
          </a:r>
          <a:r>
            <a:rPr lang="th-TH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)</a:t>
          </a:r>
          <a:r>
            <a:rPr lang="th-TH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ค่าสมนาคุณวิทยากรอภิปราย(ภาครัฐ) 3 คน </a:t>
          </a:r>
          <a:r>
            <a:rPr lang="en-US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x 3 </a:t>
          </a:r>
          <a:r>
            <a:rPr lang="th-TH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ชั่วโมง </a:t>
          </a:r>
          <a:r>
            <a:rPr lang="en-US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ชั่วโมงละ 600 บาท เป็นเงิน 5,400 บาท</a:t>
          </a:r>
        </a:p>
      </xdr:txBody>
    </xdr:sp>
    <xdr:clientData/>
  </xdr:twoCellAnchor>
  <xdr:twoCellAnchor>
    <xdr:from>
      <xdr:col>6</xdr:col>
      <xdr:colOff>77893</xdr:colOff>
      <xdr:row>14</xdr:row>
      <xdr:rowOff>56725</xdr:rowOff>
    </xdr:from>
    <xdr:to>
      <xdr:col>17</xdr:col>
      <xdr:colOff>634999</xdr:colOff>
      <xdr:row>14</xdr:row>
      <xdr:rowOff>2723885</xdr:rowOff>
    </xdr:to>
    <xdr:sp macro="" textlink="">
      <xdr:nvSpPr>
        <xdr:cNvPr id="8" name="TextBox 8">
          <a:extLst>
            <a:ext uri="{FF2B5EF4-FFF2-40B4-BE49-F238E27FC236}">
              <a16:creationId xmlns:a16="http://schemas.microsoft.com/office/drawing/2014/main" id="{038B8D39-B62A-4796-87C7-5CF04BF32560}"/>
            </a:ext>
          </a:extLst>
        </xdr:cNvPr>
        <xdr:cNvSpPr txBox="1"/>
      </xdr:nvSpPr>
      <xdr:spPr>
        <a:xfrm>
          <a:off x="6535843" y="13439350"/>
          <a:ext cx="6510231" cy="2667160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กิจกรรมที่ 1.4 ประชุมแลกเปลี่ยนเรียนรู้ผลการดำเนินงานและรับการตรวจประเมินผลการดำเนินการจังหวัด/ชมรม </a:t>
          </a:r>
          <a:r>
            <a:rPr lang="en-US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TO BE NUMBER ONE </a:t>
          </a:r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ณ พื้นที่ดำเนินการชมรม </a:t>
          </a:r>
        </a:p>
        <a:p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รวมเป็นเงิน 101,500 บาท (หนึ่งแสนหมื่นพันห้าร้อยบาทถ้วน)  </a:t>
          </a: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1) ค่าอาหารกลางวัน (สถานที่ราชการ)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100 บาท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150 คน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 มื้อ เป็นเงิน 15,000 บาท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2)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ค่าอาหารว่างและเครื่องดื่ม (สถานที่ราชการ) 35 บาท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50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คน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 มื้อ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เป็นเงิน 10,500 บาท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3) ค่าจ้างเหมาทำป้ายประชาสัมพันธ์ป้ายไวนิล ขนาด 2.5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5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เมตร จำนวน 3 ป้าย รวมค่าติดตั้งและรื้อถอนและค่าตกแต่งสถานที่ จำนวน 1 งาน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เป็นเงิน 20,000 บาท</a:t>
          </a:r>
          <a:endParaRPr lang="th-TH" sz="1600" b="0">
            <a:solidFill>
              <a:schemeClr val="dk1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4) ค่าจ้างเหมาจัดนิทรรศการชมรมของจังหวัดชลบุรี จำนวน 10 บูธ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บูธละ 10,000 บาท เป็นเงิน 100,000 บาท</a:t>
          </a: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5)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ค่าจ้างเหมาทำเล่มเอกสาร (เนื้อในพิพม์สี ปกอาร์ตมัน เคลือบเงา)</a:t>
          </a:r>
        </a:p>
        <a:p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5.1) องค์ความรู้ 200 บาท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3 เรื่อง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5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เล่ม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 3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,000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บาท</a:t>
          </a:r>
        </a:p>
        <a:p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5.2) นวัตกรรม 200 บาท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3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เรื่อง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5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เล่ม เป็นเงิน 3,000 บาท</a:t>
          </a:r>
        </a:p>
        <a:p>
          <a:endParaRPr lang="en-US" sz="1600" b="0">
            <a:solidFill>
              <a:schemeClr val="dk1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50800</xdr:colOff>
      <xdr:row>17</xdr:row>
      <xdr:rowOff>40640</xdr:rowOff>
    </xdr:from>
    <xdr:to>
      <xdr:col>17</xdr:col>
      <xdr:colOff>344261</xdr:colOff>
      <xdr:row>17</xdr:row>
      <xdr:rowOff>3048000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F3E367C2-D55D-450A-93D4-E2BE5FB7D916}"/>
            </a:ext>
          </a:extLst>
        </xdr:cNvPr>
        <xdr:cNvSpPr txBox="1"/>
      </xdr:nvSpPr>
      <xdr:spPr>
        <a:xfrm>
          <a:off x="6508750" y="22424390"/>
          <a:ext cx="6246586" cy="3007360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กิจกรรมที่ 1.7 การประกวดผลการดำเนินงานจังหวัด/ชมรม </a:t>
          </a:r>
          <a:r>
            <a:rPr lang="en-US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TO BE NUMBER ONE </a:t>
          </a:r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ระดับภาคกลางและภาคตะวันออก (ส่วนกลางจัด) </a:t>
          </a:r>
        </a:p>
        <a:p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รวมเป็นเงิน 183,600 บาท (หนึ่งแสนแปดหมื่นสามพันหกร้อยบาทถ้วน)</a:t>
          </a: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1) ค่าจ้างเหมาทำเล่มเอกสารประกอบการนำเสนอ ผลการดำเนินงานจังหวัดชลบุรี (เนื้อในพิมพ์สี ปกอาร์ตมันอย่างดี เคลือบเงา) </a:t>
          </a: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จำนวน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2 เล่ม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เล่มละ 600 บาท เป็นเงิน 1,200 บาท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2)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ค่าจ้างเหมาทำเล่มเอกสาร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Factsheet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(เนื้อในพิมพ์สี ปกอาร์ตมันอย่างดี เคลือบเงา) จำนวน 8 เล่ม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เล่มละ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3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00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บาท เป็นเงิน 2,400 บาท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3) ค่าจ้างเหมาจัดทำ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Presentation multimedia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พร้อมอัดเสียง ประกอบการนำเสนอจังหวัด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TO BE NUMBER ONE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จำนวน 1 งาน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เป็นเงิน 5,000 บาท</a:t>
          </a:r>
          <a:endParaRPr lang="th-TH" sz="1600" b="0">
            <a:solidFill>
              <a:schemeClr val="dk1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4) ค่าจ้างเหมารถตู้พร้อมพนักงานขับรถ 2 วันทั้งหมด 25 ชมรม จำนวน 25 คัน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3,500 บาท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 วัน เป็นเงิน 175,000 บาท</a:t>
          </a:r>
          <a:endParaRPr lang="en-US" sz="1600" b="0">
            <a:solidFill>
              <a:schemeClr val="dk1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146072</xdr:colOff>
      <xdr:row>23</xdr:row>
      <xdr:rowOff>123031</xdr:rowOff>
    </xdr:from>
    <xdr:to>
      <xdr:col>17</xdr:col>
      <xdr:colOff>785299</xdr:colOff>
      <xdr:row>23</xdr:row>
      <xdr:rowOff>1879373</xdr:rowOff>
    </xdr:to>
    <xdr:sp macro="" textlink="">
      <xdr:nvSpPr>
        <xdr:cNvPr id="10" name="TextBox 20">
          <a:extLst>
            <a:ext uri="{FF2B5EF4-FFF2-40B4-BE49-F238E27FC236}">
              <a16:creationId xmlns:a16="http://schemas.microsoft.com/office/drawing/2014/main" id="{E4F27F1B-6BF1-4152-9AC6-982347A04274}"/>
            </a:ext>
          </a:extLst>
        </xdr:cNvPr>
        <xdr:cNvSpPr txBox="1"/>
      </xdr:nvSpPr>
      <xdr:spPr>
        <a:xfrm>
          <a:off x="6604022" y="40709056"/>
          <a:ext cx="6592352" cy="1756342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กิจกรรมที่</a:t>
          </a:r>
          <a:r>
            <a:rPr lang="th-TH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 1.12 ประชุมอบรม </a:t>
          </a:r>
          <a:r>
            <a:rPr lang="en-US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COACH TO BE NUMBER ONE </a:t>
          </a:r>
          <a:r>
            <a:rPr lang="th-TH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ในระดับจังหวัด อำเภอ โรงพยาบาล</a:t>
          </a:r>
        </a:p>
        <a:p>
          <a:r>
            <a:rPr lang="th-TH" sz="1600" b="0" u="none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รวมเป็นเงิน 19</a:t>
          </a:r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,300 บาท (หนึ่งหมื่นเก้าพันสามร้อยบาทถ้วน) </a:t>
          </a:r>
        </a:p>
        <a:p>
          <a:r>
            <a:rPr lang="th-TH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1) ค่าอาหารกลางวัน (สถานที่ราชการ) มื้อละ 100 บาท </a:t>
          </a:r>
          <a:r>
            <a:rPr lang="en-US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50 คน </a:t>
          </a:r>
          <a:r>
            <a:rPr lang="en-US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1</a:t>
          </a:r>
          <a:r>
            <a:rPr lang="en-US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มื้อ  รวมเป็นเงิน 5,000 บาท</a:t>
          </a:r>
        </a:p>
        <a:p>
          <a:r>
            <a:rPr lang="th-TH" sz="1600" b="0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2)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ค่าอาหารว่างและเครื่องดื่ม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(สถานที่ราชการ) มื้อละ 35 บาท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50 คน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2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มื้อ รวมเป็นเงิน 3,500 บาท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3) ค่าสมนาคุณวิทยากรบรรยาย(ภาครัฐ) 1 คน </a:t>
          </a:r>
          <a:r>
            <a:rPr lang="en-US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x 3 </a:t>
          </a:r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ชั่วโมง </a:t>
          </a:r>
          <a:r>
            <a:rPr lang="en-US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ชั่วโมงละ 600 บาท เป็นเงิน 1,800 บาท</a:t>
          </a:r>
        </a:p>
        <a:p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4) ค่าสมนาคุณวิทยากรกลุ่ม(ภาครัฐ) 5 คน </a:t>
          </a:r>
          <a:r>
            <a:rPr lang="en-US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x 3 </a:t>
          </a:r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ชั่วโมง </a:t>
          </a:r>
          <a:r>
            <a:rPr lang="en-US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ชั่วโมงละ 600 บาท เป็นเงิน 9,000 บาท</a:t>
          </a:r>
        </a:p>
        <a:p>
          <a:endParaRPr lang="th-TH" sz="1600" b="0" u="none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endParaRPr lang="th-TH" sz="1600" b="1" u="sng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55880</xdr:colOff>
      <xdr:row>25</xdr:row>
      <xdr:rowOff>45719</xdr:rowOff>
    </xdr:from>
    <xdr:to>
      <xdr:col>17</xdr:col>
      <xdr:colOff>709083</xdr:colOff>
      <xdr:row>25</xdr:row>
      <xdr:rowOff>3024186</xdr:rowOff>
    </xdr:to>
    <xdr:sp macro="" textlink="">
      <xdr:nvSpPr>
        <xdr:cNvPr id="11" name="TextBox 20">
          <a:extLst>
            <a:ext uri="{FF2B5EF4-FFF2-40B4-BE49-F238E27FC236}">
              <a16:creationId xmlns:a16="http://schemas.microsoft.com/office/drawing/2014/main" id="{95860D5E-D1C6-4B86-8BC3-E39390489DC2}"/>
            </a:ext>
          </a:extLst>
        </xdr:cNvPr>
        <xdr:cNvSpPr txBox="1"/>
      </xdr:nvSpPr>
      <xdr:spPr>
        <a:xfrm>
          <a:off x="6513830" y="44946569"/>
          <a:ext cx="6606328" cy="2978467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กิจกรรมที่ 1.14</a:t>
          </a:r>
          <a:r>
            <a:rPr lang="th-TH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 กิจกรรม </a:t>
          </a:r>
          <a:r>
            <a:rPr lang="en-US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TO BE NUMBER ONE ON TOUR </a:t>
          </a:r>
          <a:r>
            <a:rPr lang="th-TH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รูปแบบเวทีสัญจร</a:t>
          </a:r>
        </a:p>
        <a:p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รวมเป็นเงิน 100,000 บาท (หนึ่งแสนบาทถ้วน)</a:t>
          </a:r>
        </a:p>
        <a:p>
          <a:r>
            <a:rPr lang="th-TH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1) </a:t>
          </a:r>
          <a:r>
            <a:rPr lang="th-TH" sz="1600" b="1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ครั้งที่ 1 อำเภอเมือง </a:t>
          </a:r>
          <a:r>
            <a:rPr lang="th-TH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ค่าจ้างเหมาจัดสถานที่ พร้อมตกแต่งและรื้อถอนเมื่อเสร็จงาน ป้านประชาสัมพันธ์และเครื่องเสียงพร้อมอุปกรณ์ พร้อมผู้ควบคุมและค่าพิธีกรดำเนินรายการ นักร้อง และทีม </a:t>
          </a:r>
          <a:r>
            <a:rPr lang="en-US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DANCER </a:t>
          </a:r>
          <a:r>
            <a:rPr lang="th-TH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(3 ชั่วโมง) รวมเป็นเงิน 20,000 บาท</a:t>
          </a:r>
        </a:p>
        <a:p>
          <a:r>
            <a:rPr lang="th-TH" sz="1600" b="0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2) </a:t>
          </a:r>
          <a:r>
            <a:rPr lang="th-TH" sz="1600" b="1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ครั้งที่ 2 อำเภอพนัสนิคม </a:t>
          </a:r>
          <a:r>
            <a:rPr lang="th-TH" sz="1600" b="0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ค่าจ้างเหมาจัดสถานที่ พร้อมตกแต่งและรื้อถอนเมื่อเสร็จงาน ป้านประชาสัมพันธ์และเครื่องเสียงพร้อมอุปกรณ์ พร้อมผู้ควบคุมและค่าพิธีกรดำเนินรายการ นักร้อง และทีม </a:t>
          </a:r>
          <a:r>
            <a:rPr lang="en-US" sz="1600" b="0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DANCER (3 </a:t>
          </a:r>
          <a:r>
            <a:rPr lang="th-TH" sz="1600" b="0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ชั่วโมง) รวมเป็นเงิน 20,000 บาท</a:t>
          </a:r>
        </a:p>
        <a:p>
          <a:r>
            <a:rPr lang="th-TH" sz="1600" b="0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3) </a:t>
          </a:r>
          <a:r>
            <a:rPr lang="th-TH" sz="1600" b="1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ครั้งที่ 3 อำเภอศรีราชา </a:t>
          </a:r>
          <a:r>
            <a:rPr lang="th-TH" sz="1600" b="0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ค่าจ้างเหมาจัดสถานที่ พร้อมตกแต่งและรื้อถอนเมื่อเสร็จงาน ป้านประชาสัมพันธ์และเครื่องเสียงพร้อมอุปกรณ์ พร้อมผู้ควบคุมและค่าพิธีกรดำเนินรายการ นักร้อง และทีม </a:t>
          </a:r>
          <a:r>
            <a:rPr lang="en-US" sz="1600" b="0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DANCER (3 </a:t>
          </a:r>
          <a:r>
            <a:rPr lang="th-TH" sz="1600" b="0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ชั่วโมง) รวมเป็นเงิน 20,000 บาท</a:t>
          </a:r>
        </a:p>
        <a:p>
          <a:r>
            <a:rPr lang="th-TH" sz="1600" b="0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4) </a:t>
          </a:r>
          <a:r>
            <a:rPr lang="th-TH" sz="1600" b="1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ครั้งที่ 4 อำเภอบางละมุง </a:t>
          </a:r>
          <a:r>
            <a:rPr lang="th-TH" sz="1600" b="0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ค่าจ้างเหมาจัดสถานที่ พร้อมตกแต่งและรื้อถอนเมื่อเสร็จงาน ป้านประชาสัมพันธ์และเครื่องเสียงพร้อมอุปกรณ์ พร้อมผู้ควบคุมและค่าพิธีกรดำเนินรายการ นักร้อง และทีม </a:t>
          </a:r>
          <a:r>
            <a:rPr lang="en-US" sz="1600" b="0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DANCER (3 </a:t>
          </a:r>
          <a:r>
            <a:rPr lang="th-TH" sz="1600" b="0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ชั่วโมง) รวมเป็นเงิน 20,000 บาท</a:t>
          </a:r>
        </a:p>
        <a:p>
          <a:r>
            <a:rPr lang="th-TH" sz="1600" b="0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5) </a:t>
          </a:r>
          <a:r>
            <a:rPr lang="th-TH" sz="1600" b="1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ครั้งที่ 5 อำเภอบ้านบึง </a:t>
          </a:r>
          <a:r>
            <a:rPr lang="th-TH" sz="1600" b="0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ค่าจ้างเหมาจัดสถานที่ พร้อมตกแต่งและรื้อถอนเมื่อเสร็จงาน ป้านประชาสัมพันธ์และเครื่องเสียงพร้อมอุปกรณ์ พร้อมผู้ควบคุมและค่าพิธีกรดำเนินรายการ นักร้อง และทีม </a:t>
          </a:r>
          <a:r>
            <a:rPr lang="en-US" sz="1600" b="0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DANCER (3 </a:t>
          </a:r>
          <a:r>
            <a:rPr lang="th-TH" sz="1600" b="0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ชั่วโมง) รวมเป็นเงิน 20,000 บาท</a:t>
          </a:r>
        </a:p>
        <a:p>
          <a:endParaRPr lang="th-TH" sz="1600" b="0" u="none" spc="-3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endParaRPr lang="th-TH" sz="1600" b="1" u="sng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42334</xdr:colOff>
      <xdr:row>15</xdr:row>
      <xdr:rowOff>1</xdr:rowOff>
    </xdr:from>
    <xdr:to>
      <xdr:col>17</xdr:col>
      <xdr:colOff>293461</xdr:colOff>
      <xdr:row>15</xdr:row>
      <xdr:rowOff>2465917</xdr:rowOff>
    </xdr:to>
    <xdr:sp macro="" textlink="">
      <xdr:nvSpPr>
        <xdr:cNvPr id="12" name="TextBox 8">
          <a:extLst>
            <a:ext uri="{FF2B5EF4-FFF2-40B4-BE49-F238E27FC236}">
              <a16:creationId xmlns:a16="http://schemas.microsoft.com/office/drawing/2014/main" id="{639FBE9D-D1DC-480F-B2B0-9143B6A787CE}"/>
            </a:ext>
          </a:extLst>
        </xdr:cNvPr>
        <xdr:cNvSpPr txBox="1"/>
      </xdr:nvSpPr>
      <xdr:spPr>
        <a:xfrm>
          <a:off x="6500284" y="16182976"/>
          <a:ext cx="6204252" cy="2465916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กิจกรรมที่ 1.5 การประกวดผลการดำเนินงานจังหวัด/ชมรม </a:t>
          </a:r>
          <a:r>
            <a:rPr lang="en-US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TO BE NUMBER ONE </a:t>
          </a:r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ระดับภาคกลางและภาคตะวันออก (ส่วนกลางจัด) </a:t>
          </a:r>
        </a:p>
        <a:p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รวมเป็นเงิน 306,200 บาท (สามแสนหกพันสองร้อยบาทถ้วน)</a:t>
          </a: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1) ค่าจ้างเหมาทำเล่มเอกสารประกอบการนำเสนอ ผลการดำเนินงานจังหวัดชลบุรี (เนื้อในพิมพ์สี ปกอาร์ตมันอย่างดี เคลือบเงา) จำนวน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2 เล่ม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เล่มละ 600 บาท เป็นเงิน 1,200 บาท</a:t>
          </a: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2) ค่าจ้างเหมาจัดทำ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Presentation multimedia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พร้อมอัดเสียง ประกอบการนำเสนอจังหวัด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TO BE NUMBER ONE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จำนวน 1 งาน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เป็นเงิน 5,000 บาท</a:t>
          </a:r>
          <a:endParaRPr lang="th-TH" sz="1600" b="0">
            <a:solidFill>
              <a:schemeClr val="dk1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4) ค่าจ้างเหมาเขียนสคริปท์ทำ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Slide Presentation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นำเสนอผลการดำเนินงานชมรม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TO BE NUMBER ONE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จำนวน 30 ชมรม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ชมรมละ 10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,000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บาท  เป็นเงิน 300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,000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บาท</a:t>
          </a:r>
          <a:endParaRPr lang="en-US" sz="1600" b="0">
            <a:solidFill>
              <a:schemeClr val="dk1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17</xdr:col>
      <xdr:colOff>559593</xdr:colOff>
      <xdr:row>17</xdr:row>
      <xdr:rowOff>0</xdr:rowOff>
    </xdr:to>
    <xdr:sp macro="" textlink="">
      <xdr:nvSpPr>
        <xdr:cNvPr id="13" name="TextBox 8">
          <a:extLst>
            <a:ext uri="{FF2B5EF4-FFF2-40B4-BE49-F238E27FC236}">
              <a16:creationId xmlns:a16="http://schemas.microsoft.com/office/drawing/2014/main" id="{10E05D9C-EE67-403D-9009-80DC512CBF23}"/>
            </a:ext>
          </a:extLst>
        </xdr:cNvPr>
        <xdr:cNvSpPr txBox="1"/>
      </xdr:nvSpPr>
      <xdr:spPr>
        <a:xfrm>
          <a:off x="6457950" y="19097625"/>
          <a:ext cx="6512718" cy="3286125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กิจกรรมที่ 1.6 การประกวดผลการดำเนินงานจังหวัด/ชมรม </a:t>
          </a:r>
          <a:r>
            <a:rPr lang="en-US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TO BE NUMBER ONE </a:t>
          </a:r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ระดับประเทศ </a:t>
          </a: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รวมเป็นเงิน </a:t>
          </a:r>
          <a:r>
            <a:rPr lang="en-US" sz="1600" b="0" u="none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992</a:t>
          </a:r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,</a:t>
          </a:r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2</a:t>
          </a:r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00บาท (เก้าแสนเก้าหมื่นสองพันสองร้อยบาทถ้วน)  </a:t>
          </a: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1) ค่าจ้างเหมาทำเล่มเอกสารประกอบการนำเสนอ ผลการดำเนินงานจังหวัดชลบุรี (เนื้อในพิมพ์สี ปกอาร์ตมันอย่างดี เคลือบเงา) จำนวน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2 เล่ม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เล่มละ 600 บาท เป็นเงิน 1,200 บาท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2) ค่าจ้างทำเล่มเอกสาร (เนื้อในพิมพ์สี ปกอาร์ตมันอย่างดี เคลือบเงา)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3.1)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องค์ความรู้ 3 เรื่อง เรื่องละ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5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เล่ม จำนวน 15 เล่ม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200 บาท เป็นเงิน 3,000 บาท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3.2) นวัตกรรม 3 เรื่อง เรื่องละ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5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เล่ม จำนวน 15 เล่ม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200 บาท เป็นเงิน 3,000 บาท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3) ค่าจ้างเหมาจัดทำ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Presentation multimedia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พร้อมอัดเสียง จำนวน 1 ชุด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เป็นเงิน 5,000 บาท</a:t>
          </a:r>
          <a:endParaRPr lang="th-TH" sz="1600" b="0">
            <a:solidFill>
              <a:schemeClr val="dk1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4) ค่าจ้างเหมานักแสดงหน้าบูธ จำนวน 19 ชมรม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x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3 วัน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วันละ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25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,000 บาท เป็นเงิน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475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,000 บาท</a:t>
          </a: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5) ค่าจ้างเหมาจัดการแสดงบนเวที (เวทีขนาดใหญ่ ที่ส่วนกลางจัด) 1 วัน เป็นเงิน 30,000 บาท</a:t>
          </a: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6)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ค่าจ้างเหมาจัดนิทรรศการชมรมของจังหวัดชลบุรี จำนวน 1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9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ชมรม พร้อมติดตั้ง ตกแต่งให้สวยงาม รื้อถอน และค่าพาหนะในการขนส่ง  จำนวน 1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9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บูธ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บูธละ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25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,000 บาท เป็นเงิน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475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,000 บาท</a:t>
          </a:r>
          <a:endParaRPr lang="en-US" sz="1600" b="0">
            <a:solidFill>
              <a:schemeClr val="dk1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0</xdr:colOff>
      <xdr:row>18</xdr:row>
      <xdr:rowOff>0</xdr:rowOff>
    </xdr:from>
    <xdr:to>
      <xdr:col>17</xdr:col>
      <xdr:colOff>722373</xdr:colOff>
      <xdr:row>20</xdr:row>
      <xdr:rowOff>122464</xdr:rowOff>
    </xdr:to>
    <xdr:sp macro="" textlink="">
      <xdr:nvSpPr>
        <xdr:cNvPr id="14" name="TextBox 20">
          <a:extLst>
            <a:ext uri="{FF2B5EF4-FFF2-40B4-BE49-F238E27FC236}">
              <a16:creationId xmlns:a16="http://schemas.microsoft.com/office/drawing/2014/main" id="{C6A79C41-59AA-4AAA-8207-C2648D9D7B80}"/>
            </a:ext>
          </a:extLst>
        </xdr:cNvPr>
        <xdr:cNvSpPr txBox="1"/>
      </xdr:nvSpPr>
      <xdr:spPr>
        <a:xfrm rot="10800000" flipV="1">
          <a:off x="6457950" y="25565100"/>
          <a:ext cx="6675498" cy="8361589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กิจกรรมที่ 1.8</a:t>
          </a:r>
          <a:r>
            <a:rPr lang="th-TH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 จัดงานรณรงค์มหกรรมสมาชิก </a:t>
          </a:r>
          <a:r>
            <a:rPr lang="en-US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TO BE NUMBER ONE </a:t>
          </a:r>
          <a:r>
            <a:rPr lang="th-TH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สู่ความเป็นหนึ่งโดยไม่พึ่งยาเสพติด </a:t>
          </a:r>
          <a:r>
            <a:rPr lang="en-US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TO BE NUMBER ONE TEENDANCERCISE CHONBURI CHAMPIONSHIP </a:t>
          </a:r>
          <a:r>
            <a:rPr lang="th-TH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และ </a:t>
          </a:r>
          <a:r>
            <a:rPr lang="en-US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TO BE NUMBER ONE IDOL </a:t>
          </a:r>
          <a:r>
            <a:rPr lang="th-TH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ประจำปี </a:t>
          </a:r>
          <a:r>
            <a:rPr lang="th-TH" sz="1600" b="1" u="sng" baseline="0">
              <a:latin typeface="TH SarabunPSK" panose="020B0500040200020003" pitchFamily="34" charset="-34"/>
              <a:cs typeface="TH SarabunPSK" panose="020B0500040200020003" pitchFamily="34" charset="-34"/>
            </a:rPr>
            <a:t>2025</a:t>
          </a:r>
          <a:r>
            <a:rPr lang="th-TH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 (เซนทรัลศรีราชา)</a:t>
          </a:r>
        </a:p>
        <a:p>
          <a:r>
            <a:rPr lang="th-TH" sz="1600" b="0" u="none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รวมเป็นเงิน 255</a:t>
          </a:r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,100 บาท (สองแสนห้าหมื่นห้าพันหนึ่งร้อยบาทถ้วน)</a:t>
          </a:r>
        </a:p>
        <a:p>
          <a:r>
            <a:rPr lang="th-TH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1) ค่าอาหารกลางวัน มื้อละ 100 บาท </a:t>
          </a:r>
          <a:r>
            <a:rPr lang="en-US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500  คน </a:t>
          </a:r>
          <a:r>
            <a:rPr lang="en-US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1 มื้อ เป็นเงิน  50,000 บาท</a:t>
          </a:r>
        </a:p>
        <a:p>
          <a:r>
            <a:rPr lang="th-TH" sz="1600" b="0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2) ค่าตอบแทนคณะกรรมการตัดสินการประกวดฯ </a:t>
          </a:r>
          <a:r>
            <a:rPr lang="en-US" sz="1600" b="0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TEENDANCERCISE (</a:t>
          </a:r>
          <a:r>
            <a:rPr lang="th-TH" sz="1600" b="0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เอกชน) จำนวน 3 คน </a:t>
          </a:r>
          <a:r>
            <a:rPr lang="en-US" sz="1600" b="0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x</a:t>
          </a:r>
          <a:r>
            <a:rPr lang="th-TH" sz="1600" b="0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 คนละ 800 บาท เป็นเงิน 2,400 บาท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3) ค่าตอบแทนคณะกรรมการตัดสินการประกวดฯ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TEENDANCERCISE (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รัฐบาล) จำนวน 2 คน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คนละ 400 บาท เป็นเงิน 800 บาท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4) ค่าตอบแทนคณะกรรมการตัดสินการประกวดฯ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IDOL (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เอกชน) จำนวน 3 คน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คนละ 800 บาท เป็นเงิน 2,400 บาท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5) ค่าตอบแทนคณะกรรมการตัดสินการประกวดฯ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IDOL (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รัฐบาล) จำนวน 2 คน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คนละ 400 บาท เป็นเงิน 800 บาท</a:t>
          </a:r>
        </a:p>
        <a:p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6) ค่าเงินรางวัลกิจกรรมการประกวด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TO BE NUMBER ONE TEEN DANCERCISE CHONBURI CHAMPIONSHIP (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รุ่น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Junior,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รุ่น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Pre-Teenage,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รุ่น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Teenage)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ดังนี้</a:t>
          </a:r>
        </a:p>
        <a:p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- รางวัลชนะเลิศ (3 รุ่น) จำนวน 3 รางวัล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รางวัละ 15,000 บาท เป็นเงิน 45,000 บาท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- รางวัลรองชนะเลิศอันดับ 1 (3 รุ่น) จำนวน 3 รางวัล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รางวัละ 10,000 บาท เป็นเงิน 30,000 บาท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- รางวัลรองชนะเลิศอันดับ 2 (3 รุ่น) จำนวน 3 รางวัล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รางวัละ 8,000 บาท เป็นเงิน 24,000 บาท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- รางวัลชมเชย รุ่น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Junior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รุ่น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Pre-Teenage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รุ่น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Teenage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จำนวน 3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รางวัล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รางวัลละ 1,000 เป็นเงิน 3,000 บาท</a:t>
          </a:r>
        </a:p>
        <a:p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7) ค่าเงินรางวัลกิจกรรมการประกวด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TO BE NUMBER ONE IDOL (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ชายและหญิง) ดังนี้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- รางวัลชนะเลิศ (ชายและหญิง) จำนวน 2 รางวัล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รางวัละ 5,000 บาท เป็นเงิน 10,000 บาท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eaLnBrk="1" fontAlgn="auto" latinLnBrk="0" hangingPunct="1"/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- รางวัลรองชนะเลิศอันดับ ๑ (ชายและหญิง) จำนวน 2 รางวัล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รางวัละ 3,500 บาท เป็นเงิน 7,000 บาท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eaLnBrk="1" fontAlgn="auto" latinLnBrk="0" hangingPunct="1"/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- รางวัลรองชนะเลิศอันดับ ๒ (ชายและหญิง) จำนวน 2 รางวัล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รางวัละ 2,500 บาท เป็นเงิน 5,000 บาท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eaLnBrk="1" fontAlgn="auto" latinLnBrk="0" hangingPunct="1"/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- รางวัลชมเชย จำนวน 3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รางวัล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รางวัลละ 1,000 เป็นเงิน 3,000 บาท</a:t>
          </a:r>
        </a:p>
        <a:p>
          <a:pPr eaLnBrk="1" fontAlgn="auto" latinLnBrk="0" hangingPunct="1"/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8) ค่าจ้างเหมาทำโล่รางวัลพร้อมฐานอะคริลิค ความสูง 9 นิ้ว รวมค่าขนส่ง (รางวัลชนะเลิศการประกวด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DANCERCISE)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3 รุ่น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 อัน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1,500 บาท เป็นเงิน 4,500 บาท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9) ค่าจ้างเหมาทำโล่รางวัลพร้อมฐานอะคริลิค ความสูง 8 นิ้ว รวมค่าขนส่ง (รางวัลรองชนะเลิศการประกวด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DANCERCISE)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3 รุ่น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รุ่นละ 2 อัน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1,400 บาท เป็นเงิน 8,400 บาท</a:t>
          </a:r>
        </a:p>
        <a:p>
          <a:pPr eaLnBrk="1" fontAlgn="auto" latinLnBrk="0" hangingPunct="1"/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10) ค่าจ้างเหมาทำโล่รางวัลพร้อมฐานอะคริลิค ความสูง 9 นิ้ว รวมค่าขนส่ง (รางวัลชนะเลิศการประกวด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IDOL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ชายและหญิง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)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จำนวน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 อัน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1,500 บาท เป็นเงิน 3,000 บาท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eaLnBrk="1" fontAlgn="auto" latinLnBrk="0" hangingPunct="1"/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11) ค่าจ้างเหมาทำโล่รางวัลพร้อมฐานอะคริลิค ความสูง 8 นิ้ว รวมค่าขนส่ง (รางวัลรองชนะเลิศการประกวด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IDOL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ชายและหญิง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)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จำนวน 2 อัน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1,400 บาท เป็นเงิน 2,800 บาท</a:t>
          </a:r>
        </a:p>
        <a:p>
          <a:pPr eaLnBrk="1" fontAlgn="auto" latinLnBrk="0" hangingPunct="1"/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12) ค่าจ้างเหมาการแสดง (เดี่ยว)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IDOL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แสดงโชว์ จำนวน 2 คน ๆ ละ 2,500 บาท เป็นเงิน 5,000 บาท</a:t>
          </a:r>
        </a:p>
        <a:p>
          <a:pPr eaLnBrk="1" fontAlgn="auto" latinLnBrk="0" hangingPunct="1"/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13) ค่าจ้างเหมาจัดสถานที่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Backdrop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ฉากหลังเวที พร้อมตกแต่งผูกผ้า ประดับเวทีและรื้อถอนเมื่อเสร็จงานและเครื่องเสียงพร้อมอุปกรณ์ พร้อมผู้ควบคุมและค่าพิธรกรดำเนินรายการ(3 ชั่วโมง) จำนวน 1 งาน เป็นเงิน 40,000 บาท</a:t>
          </a:r>
        </a:p>
        <a:p>
          <a:pPr eaLnBrk="1" fontAlgn="auto" latinLnBrk="0" hangingPunct="1"/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14) ค่าจ้างเหมาทำใบประกาศนียบัตร (ขนาด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A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4) จำนวน 100 ใบ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ใบละ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20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บาท เป็นเงิน 2,000 บาท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eaLnBrk="1" fontAlgn="auto" latinLnBrk="0" hangingPunct="1"/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0</xdr:colOff>
      <xdr:row>20</xdr:row>
      <xdr:rowOff>0</xdr:rowOff>
    </xdr:from>
    <xdr:to>
      <xdr:col>17</xdr:col>
      <xdr:colOff>619573</xdr:colOff>
      <xdr:row>20</xdr:row>
      <xdr:rowOff>1756342</xdr:rowOff>
    </xdr:to>
    <xdr:sp macro="" textlink="">
      <xdr:nvSpPr>
        <xdr:cNvPr id="15" name="TextBox 20">
          <a:extLst>
            <a:ext uri="{FF2B5EF4-FFF2-40B4-BE49-F238E27FC236}">
              <a16:creationId xmlns:a16="http://schemas.microsoft.com/office/drawing/2014/main" id="{4F710B90-A2D1-4F14-9636-ECAC93B422E0}"/>
            </a:ext>
          </a:extLst>
        </xdr:cNvPr>
        <xdr:cNvSpPr txBox="1"/>
      </xdr:nvSpPr>
      <xdr:spPr>
        <a:xfrm>
          <a:off x="6457950" y="33804225"/>
          <a:ext cx="6572698" cy="1756342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กิจกรรมที่</a:t>
          </a:r>
          <a:r>
            <a:rPr lang="th-TH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 1.9 ประชุมเชิงปฏิบัติการเตรียมความพร้อมสู่การประกวดจังหวัด/ชมรม </a:t>
          </a:r>
          <a:r>
            <a:rPr lang="en-US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TO BE NUMBER ONE </a:t>
          </a:r>
          <a:r>
            <a:rPr lang="th-TH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ระดับภาค</a:t>
          </a:r>
        </a:p>
        <a:p>
          <a:r>
            <a:rPr lang="th-TH" sz="1600" b="0" u="none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รวมเป็นเงิน </a:t>
          </a:r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25,500 บาท (สองหมื่นห้าพันห้าร้อยบาทถ้วน) </a:t>
          </a:r>
        </a:p>
        <a:p>
          <a:r>
            <a:rPr lang="th-TH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1) ค่าอาหารกลางวัน (สถานที่ราชการ) มื้อละ 100 บาท </a:t>
          </a:r>
          <a:r>
            <a:rPr lang="en-US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150 คน </a:t>
          </a:r>
          <a:r>
            <a:rPr lang="en-US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1</a:t>
          </a:r>
          <a:r>
            <a:rPr lang="en-US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มื้อ  รวมเป็นเงิน 15,000 บาท</a:t>
          </a:r>
        </a:p>
        <a:p>
          <a:r>
            <a:rPr lang="th-TH" sz="1600" b="0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2)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ค่าอาหารว่างและเครื่องดื่ม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(สถานที่ราชการ) มื้อละ 35 บาท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150 คน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2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มื้อ รวมเป็นเงิน 10,500 บาท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endParaRPr lang="th-TH" sz="1600" b="0" u="none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endParaRPr lang="th-TH" sz="1600" b="1" u="sng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0</xdr:colOff>
      <xdr:row>21</xdr:row>
      <xdr:rowOff>0</xdr:rowOff>
    </xdr:from>
    <xdr:to>
      <xdr:col>17</xdr:col>
      <xdr:colOff>633549</xdr:colOff>
      <xdr:row>21</xdr:row>
      <xdr:rowOff>2466498</xdr:rowOff>
    </xdr:to>
    <xdr:sp macro="" textlink="">
      <xdr:nvSpPr>
        <xdr:cNvPr id="16" name="TextBox 20">
          <a:extLst>
            <a:ext uri="{FF2B5EF4-FFF2-40B4-BE49-F238E27FC236}">
              <a16:creationId xmlns:a16="http://schemas.microsoft.com/office/drawing/2014/main" id="{E96D3EC1-749D-4E58-90BC-9086F86F483E}"/>
            </a:ext>
          </a:extLst>
        </xdr:cNvPr>
        <xdr:cNvSpPr txBox="1"/>
      </xdr:nvSpPr>
      <xdr:spPr>
        <a:xfrm>
          <a:off x="6457950" y="35918775"/>
          <a:ext cx="6586674" cy="2466498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กิจกรรมที่</a:t>
          </a:r>
          <a:r>
            <a:rPr lang="th-TH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 1.10 ประชุมเชิงปฏิบัติการเตรียมความพร้อมสู่การประกวดจังหวัด/ชมรม </a:t>
          </a:r>
          <a:r>
            <a:rPr lang="en-US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TO BE NUMBER ONE </a:t>
          </a:r>
          <a:r>
            <a:rPr lang="th-TH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ระดับประเทศ </a:t>
          </a:r>
        </a:p>
        <a:p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รวมเป็นเงิน 31,100 บาท (สามหมื่นหนึ่งพันหนึ่งร้อยบาทถ้วน)</a:t>
          </a:r>
        </a:p>
        <a:p>
          <a:r>
            <a:rPr lang="th-TH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1) ค่าอาหารกลางวัน (สถานที่ราชการ) มื้อละ 100 บาท </a:t>
          </a:r>
          <a:r>
            <a:rPr lang="en-US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100 คน </a:t>
          </a:r>
          <a:r>
            <a:rPr lang="en-US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1</a:t>
          </a:r>
          <a:r>
            <a:rPr lang="en-US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มื้อ  รวมเป็นเงิน 10,000 บาท</a:t>
          </a:r>
        </a:p>
        <a:p>
          <a:r>
            <a:rPr lang="th-TH" sz="1600" b="0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2)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ค่าอาหารว่างและเครื่องดื่ม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(สถานที่ราชการ) มื้อละ 35 บาท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100 คน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2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มื้อ รวมเป็นเงิน 7,000 บาท</a:t>
          </a:r>
        </a:p>
        <a:p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3) ค่าสมนาคุณวิทยากรบรรยาย (ภาครัฐบาล) จำนวน 1 คน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ชั่วโมงละ 600 บาท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 ชั่วโมง เป็นเงิน 600 บาท</a:t>
          </a:r>
        </a:p>
        <a:p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4) ค่าสมนาคุณวิทยากรอภิปราย (ภาคเอกชน) จำนวน 2 คน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ชั่วโมงละ 600 บาท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5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ชั่วโมง เป็นเงิน 6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,0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00 บาท</a:t>
          </a:r>
        </a:p>
        <a:p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4) ค่าที่พักวิทยากร (ห้องพักคู่) จำนวน 1 ห้อง เป็นเงิน 1,500 บาท</a:t>
          </a:r>
        </a:p>
        <a:p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5) ค่าพาหนะวิทยากร จำนวน 2 คน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คนละ 3,000 บาท เป็นเงิน 6,000 บาท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endParaRPr lang="th-TH" sz="1600" b="0" u="none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endParaRPr lang="th-TH" sz="1600" b="1" u="sng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0</xdr:colOff>
      <xdr:row>24</xdr:row>
      <xdr:rowOff>0</xdr:rowOff>
    </xdr:from>
    <xdr:to>
      <xdr:col>17</xdr:col>
      <xdr:colOff>653203</xdr:colOff>
      <xdr:row>24</xdr:row>
      <xdr:rowOff>2047875</xdr:rowOff>
    </xdr:to>
    <xdr:sp macro="" textlink="">
      <xdr:nvSpPr>
        <xdr:cNvPr id="17" name="TextBox 20">
          <a:extLst>
            <a:ext uri="{FF2B5EF4-FFF2-40B4-BE49-F238E27FC236}">
              <a16:creationId xmlns:a16="http://schemas.microsoft.com/office/drawing/2014/main" id="{2CC18504-F701-44BF-BC19-B04A957121F8}"/>
            </a:ext>
          </a:extLst>
        </xdr:cNvPr>
        <xdr:cNvSpPr txBox="1"/>
      </xdr:nvSpPr>
      <xdr:spPr>
        <a:xfrm>
          <a:off x="6457950" y="42738675"/>
          <a:ext cx="6606328" cy="2047875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กิจกรรมที่</a:t>
          </a:r>
          <a:r>
            <a:rPr lang="th-TH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 1.13  ประชุมอบรมพัฒนาบุคลิกภาพ ทักษะการร้องเพลง การเต้น </a:t>
          </a:r>
          <a:r>
            <a:rPr lang="en-US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TO BE NUMBER ONE </a:t>
          </a:r>
          <a:r>
            <a:rPr lang="th-TH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ในสถานศึกษา</a:t>
          </a:r>
        </a:p>
        <a:p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รวมเป็นเงิน 35,000 บาท (สามหมื่นห้าร้อยบาทถ้วน)</a:t>
          </a:r>
        </a:p>
        <a:p>
          <a:r>
            <a:rPr lang="th-TH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1) ค่าอาหารกลางวัน (สถานที่ราชการ) มื้อละ 100 บาท </a:t>
          </a:r>
          <a:r>
            <a:rPr lang="en-US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100 คน </a:t>
          </a:r>
          <a:r>
            <a:rPr lang="en-US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1</a:t>
          </a:r>
          <a:r>
            <a:rPr lang="en-US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มื้อ  รวมเป็นเงิน 10,000 บาท</a:t>
          </a:r>
        </a:p>
        <a:p>
          <a:r>
            <a:rPr lang="th-TH" sz="1600" b="0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2)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ค่าอาหารว่างและเครื่องดื่ม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(สถานที่เอกชน) มื้อละ 35 บาท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100 คน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2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มื้อ รวมเป็นเงิน 7,000 บาท</a:t>
          </a:r>
        </a:p>
        <a:p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3) ค่าสมนาคุณวิทยากรกลุ่ม (ภาคเอกชน) จำนวน 3 คน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คนละ 1,200 บาท/ชั่วโมง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5 ชั่วโมง เป็นเงิน 18,000 บาท</a:t>
          </a:r>
          <a:endParaRPr lang="th-TH" sz="1600" b="0" u="none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endParaRPr lang="th-TH" sz="1600" b="1" u="sng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46665</xdr:colOff>
      <xdr:row>11</xdr:row>
      <xdr:rowOff>66918</xdr:rowOff>
    </xdr:from>
    <xdr:to>
      <xdr:col>17</xdr:col>
      <xdr:colOff>550333</xdr:colOff>
      <xdr:row>11</xdr:row>
      <xdr:rowOff>2619375</xdr:rowOff>
    </xdr:to>
    <xdr:sp macro="" textlink="">
      <xdr:nvSpPr>
        <xdr:cNvPr id="18" name="TextBox 3">
          <a:extLst>
            <a:ext uri="{FF2B5EF4-FFF2-40B4-BE49-F238E27FC236}">
              <a16:creationId xmlns:a16="http://schemas.microsoft.com/office/drawing/2014/main" id="{58372FBA-0409-4B81-8EED-45AA0768658A}"/>
            </a:ext>
          </a:extLst>
        </xdr:cNvPr>
        <xdr:cNvSpPr txBox="1"/>
      </xdr:nvSpPr>
      <xdr:spPr>
        <a:xfrm>
          <a:off x="6504615" y="4105518"/>
          <a:ext cx="6456793" cy="255245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กิจกรรมที่ 1.</a:t>
          </a:r>
          <a:r>
            <a:rPr lang="en-US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1</a:t>
          </a:r>
          <a:r>
            <a:rPr lang="th-TH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  ประชุมเชิงปฏิบัติการการพัฒนานวัตกรรมและองค์ความรู้ </a:t>
          </a:r>
          <a:r>
            <a:rPr lang="en-US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TO BE NUMBER ONE</a:t>
          </a:r>
          <a:endParaRPr lang="th-TH" sz="1600" b="1" u="sng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รวมเป็นเงิน </a:t>
          </a:r>
          <a:r>
            <a:rPr lang="en-US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32</a:t>
          </a:r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,</a:t>
          </a:r>
          <a:r>
            <a:rPr lang="en-US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600</a:t>
          </a:r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 บาท (สามหมื่นสองพันหกร้อยบาทถ้วน)</a:t>
          </a:r>
          <a:endParaRPr lang="en-US" sz="1600" b="0" u="none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600" b="0" u="none" spc="0" baseline="0">
              <a:latin typeface="TH SarabunIT๙" panose="020B0500040200020003" pitchFamily="34" charset="-34"/>
              <a:cs typeface="TH SarabunIT๙" panose="020B0500040200020003" pitchFamily="34" charset="-34"/>
            </a:rPr>
            <a:t>1) ค่าอาหารกลางวัน (สถานที่เอกชน)</a:t>
          </a:r>
          <a:r>
            <a:rPr lang="en-US" sz="1600" b="0" u="none" spc="0" baseline="0"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600" b="0" u="none" spc="0" baseline="0">
              <a:latin typeface="TH SarabunIT๙" panose="020B0500040200020003" pitchFamily="34" charset="-34"/>
              <a:cs typeface="TH SarabunIT๙" panose="020B0500040200020003" pitchFamily="34" charset="-34"/>
            </a:rPr>
            <a:t>350 บาท </a:t>
          </a:r>
          <a:r>
            <a:rPr lang="en-US" sz="1600" b="0" u="none" spc="0" baseline="0"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="0" u="none" spc="0" baseline="0">
              <a:latin typeface="TH SarabunIT๙" panose="020B0500040200020003" pitchFamily="34" charset="-34"/>
              <a:cs typeface="TH SarabunIT๙" panose="020B0500040200020003" pitchFamily="34" charset="-34"/>
            </a:rPr>
            <a:t>2</a:t>
          </a:r>
          <a:r>
            <a:rPr lang="en-US" sz="1600" b="0" u="none" spc="0" baseline="0">
              <a:latin typeface="TH SarabunIT๙" panose="020B0500040200020003" pitchFamily="34" charset="-34"/>
              <a:cs typeface="TH SarabunIT๙" panose="020B0500040200020003" pitchFamily="34" charset="-34"/>
            </a:rPr>
            <a:t>0 </a:t>
          </a:r>
          <a:r>
            <a:rPr lang="th-TH" sz="1600" b="0" u="none" spc="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คน </a:t>
          </a:r>
          <a:r>
            <a:rPr lang="en-US" sz="1600" b="0" u="none" spc="0" baseline="0"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="0" u="none" spc="0" baseline="0">
              <a:latin typeface="TH SarabunIT๙" panose="020B0500040200020003" pitchFamily="34" charset="-34"/>
              <a:cs typeface="TH SarabunIT๙" panose="020B0500040200020003" pitchFamily="34" charset="-34"/>
            </a:rPr>
            <a:t>1 มื้อ เป็นเงิน 7,000 บาท</a:t>
          </a:r>
        </a:p>
        <a:p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2) ค่าอาหารเย็น (สถานที่เอกชน) 350 บาท </a:t>
          </a:r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2</a:t>
          </a:r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0 </a:t>
          </a:r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คน</a:t>
          </a:r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 x 1</a:t>
          </a:r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 มื้อ </a:t>
          </a:r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เป็นเงิน 7</a:t>
          </a:r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,</a:t>
          </a:r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000 บาท</a:t>
          </a:r>
          <a:endParaRPr lang="en-US" sz="1600" b="0" u="none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3) ค่าอาหารว่างและเครื่องดื่ม (สถานที่เอกชน) 50 บาท </a:t>
          </a:r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2</a:t>
          </a:r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0 </a:t>
          </a:r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คน </a:t>
          </a:r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x</a:t>
          </a:r>
          <a:r>
            <a:rPr lang="en-US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2 มื้อ</a:t>
          </a:r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 เป็นเงิน 2,000 บาท</a:t>
          </a:r>
          <a:endParaRPr lang="en-US" sz="1600" b="0" u="none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4)</a:t>
          </a:r>
          <a:r>
            <a:rPr lang="en-US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ค่าจ้างเหมารถตู้ รวมค่าน้ำมัน ค่าคนขับ  2 คัน </a:t>
          </a:r>
          <a:r>
            <a:rPr lang="en-US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x</a:t>
          </a:r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 1 วัน </a:t>
          </a:r>
          <a:r>
            <a:rPr lang="en-US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3,500</a:t>
          </a:r>
          <a:r>
            <a:rPr lang="en-US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บาท เป็นเงิน 7</a:t>
          </a:r>
          <a:r>
            <a:rPr lang="en-US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,</a:t>
          </a:r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0</a:t>
          </a:r>
          <a:r>
            <a:rPr lang="en-US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00 </a:t>
          </a:r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บาท</a:t>
          </a:r>
          <a:endParaRPr lang="th-TH" sz="1600" b="0" u="none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5</a:t>
          </a:r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) ค่าสมนาคุณวิทยากรกลุ่ม (ภาครัฐ) วันละ 8 ชั่วโมง </a:t>
          </a:r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ชั่วโมงละ 600 บาท </a:t>
          </a:r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x</a:t>
          </a:r>
          <a:r>
            <a:rPr lang="en-US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1 </a:t>
          </a:r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วัน </a:t>
          </a:r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2</a:t>
          </a:r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คน เป็นเงิน</a:t>
          </a:r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 9,600 บาท</a:t>
          </a:r>
          <a:endParaRPr lang="th-TH" sz="1600" b="0" u="none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62849</xdr:colOff>
      <xdr:row>12</xdr:row>
      <xdr:rowOff>88051</xdr:rowOff>
    </xdr:from>
    <xdr:to>
      <xdr:col>17</xdr:col>
      <xdr:colOff>356310</xdr:colOff>
      <xdr:row>12</xdr:row>
      <xdr:rowOff>2825749</xdr:rowOff>
    </xdr:to>
    <xdr:sp macro="" textlink="">
      <xdr:nvSpPr>
        <xdr:cNvPr id="19" name="TextBox 8">
          <a:extLst>
            <a:ext uri="{FF2B5EF4-FFF2-40B4-BE49-F238E27FC236}">
              <a16:creationId xmlns:a16="http://schemas.microsoft.com/office/drawing/2014/main" id="{143F65EC-06A7-4034-AD85-27D6F702D6F2}"/>
            </a:ext>
          </a:extLst>
        </xdr:cNvPr>
        <xdr:cNvSpPr txBox="1"/>
      </xdr:nvSpPr>
      <xdr:spPr>
        <a:xfrm>
          <a:off x="6520799" y="6841276"/>
          <a:ext cx="6246586" cy="2737698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กิจกรรมที่ 1.2 อบรมพัฒนาศักยภาพสมาชิกแกนนำ </a:t>
          </a:r>
          <a:r>
            <a:rPr lang="en-US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TO BE NUMBER ONE DANCERCISE </a:t>
          </a:r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จังหวัดชลบุรี </a:t>
          </a:r>
        </a:p>
        <a:p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รวมเป็นเงิน 7</a:t>
          </a:r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8</a:t>
          </a:r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,200 บาท (เจ็ดหมื่นแปดพันสองร้อยบาทถ้วน)</a:t>
          </a: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1) ค่าอาหารกลางวัน (สถานที่ราชการ)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100 บาท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120 คน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 มื้อ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 วัน เป็นเงิน 24,000 บาท</a:t>
          </a:r>
          <a:endParaRPr lang="th-TH" sz="1600" b="0">
            <a:solidFill>
              <a:schemeClr val="dk1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2) ค่าอาหารว่างและเครื่องดื่ม (สถานที่ราชการ) 35 บาท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120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คน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 มื้อ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 วัน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เป็นเงิน 16,800 บาท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3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)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ค่าสมนาคุณวิทยากรกลุ่ม (ภาครัฐหรือเอกชน) วันละ 5 ชั่วโมง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ชั่วโมงละ 600 บาท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วัน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5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คน เป็นเงิน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30,000 บาท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4) ค่าจ้างเหมาทำใบประกาศนียบัตร (ขนาด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A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4) ใบละ 20 บาท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120 ใบ เป็นเงิน 2,400 บาท</a:t>
          </a:r>
          <a:endParaRPr lang="en-US" sz="1600" b="0">
            <a:solidFill>
              <a:schemeClr val="dk1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5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)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ค่าพาหนะวิทยากร 5 คน เป็นเงิน 5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000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29632</xdr:colOff>
      <xdr:row>13</xdr:row>
      <xdr:rowOff>135043</xdr:rowOff>
    </xdr:from>
    <xdr:to>
      <xdr:col>17</xdr:col>
      <xdr:colOff>857250</xdr:colOff>
      <xdr:row>13</xdr:row>
      <xdr:rowOff>2841625</xdr:rowOff>
    </xdr:to>
    <xdr:sp macro="" textlink="">
      <xdr:nvSpPr>
        <xdr:cNvPr id="20" name="TextBox 8">
          <a:extLst>
            <a:ext uri="{FF2B5EF4-FFF2-40B4-BE49-F238E27FC236}">
              <a16:creationId xmlns:a16="http://schemas.microsoft.com/office/drawing/2014/main" id="{E7FDFA56-A1F9-4275-B1B4-5CD5AA698497}"/>
            </a:ext>
          </a:extLst>
        </xdr:cNvPr>
        <xdr:cNvSpPr txBox="1"/>
      </xdr:nvSpPr>
      <xdr:spPr>
        <a:xfrm>
          <a:off x="6487582" y="9812443"/>
          <a:ext cx="6780743" cy="2706582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กิจกรรมที่ 1.3 อบรมพัฒนาศักยภาพและพัฒนาเครือข่ายการดำเนินงานศูนย์เพื่อนใจ </a:t>
          </a:r>
          <a:r>
            <a:rPr lang="en-US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TO BE NUMBER ONE </a:t>
          </a:r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จังหวัดชลบุรี (2 วัน)</a:t>
          </a:r>
        </a:p>
        <a:p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รวมเป็นเงิน 80,600 บาท (แปดหมื่นหกร้อยบาทถ้วน)</a:t>
          </a: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1) ค่าอาหารกลางวัน (สถานที่ราชการ)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100 บาท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100 คน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 มื้อ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 วัน เป็นเงิน 20,000 บาท</a:t>
          </a:r>
          <a:endParaRPr lang="th-TH" sz="1600" b="0">
            <a:solidFill>
              <a:schemeClr val="dk1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2) ค่าอาหารว่างและเครื่องดื่ม (สถานที่ราชการ) 35 บาท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100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คน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 มื้อ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 วัน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เป็นเงิน 14,000 บาท</a:t>
          </a:r>
          <a:endParaRPr lang="en-US" sz="1600" b="0">
            <a:solidFill>
              <a:schemeClr val="dk1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3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)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ค่าสมนาคุณวิทยากรบรรยาย (ภาครัฐหรือเอกชน) 1 คน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6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ชั่วโมง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ชั่วโมงละ 600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เป็นเงิน 3,600 บาท</a:t>
          </a:r>
        </a:p>
        <a:p>
          <a:r>
            <a:rPr lang="th-TH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4) ค่าสมนาคุณวิทยากรกลุ่มฝึกปฏิบัติ (ภาครัฐหรือเอกชน)</a:t>
          </a:r>
          <a:r>
            <a:rPr lang="th-TH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 10</a:t>
          </a:r>
          <a:r>
            <a:rPr lang="th-TH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 คน</a:t>
          </a:r>
          <a:r>
            <a:rPr lang="th-TH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en-US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x 6 </a:t>
          </a:r>
          <a:r>
            <a:rPr lang="th-TH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ชั่วโมง </a:t>
          </a:r>
          <a:r>
            <a:rPr lang="en-US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ชั่วโมงละ 600</a:t>
          </a:r>
          <a:r>
            <a:rPr lang="th-TH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 เป็นเงิน 36</a:t>
          </a:r>
          <a:r>
            <a:rPr lang="th-TH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,000 บาท</a:t>
          </a:r>
        </a:p>
        <a:p>
          <a:r>
            <a:rPr lang="th-TH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5) ค่าพาหนะวิทยากร 10 คน</a:t>
          </a:r>
          <a:r>
            <a:rPr lang="th-TH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 เป็นเงิน 5</a:t>
          </a:r>
          <a:r>
            <a:rPr lang="th-TH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,000 บาท</a:t>
          </a:r>
        </a:p>
        <a:p>
          <a:r>
            <a:rPr lang="th-TH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6) ค่าจ้างเหมาทำใบประกาศนียบัตร (ขนาด </a:t>
          </a:r>
          <a:r>
            <a:rPr lang="en-US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A</a:t>
          </a:r>
          <a:r>
            <a:rPr lang="th-TH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๔)</a:t>
          </a:r>
          <a:r>
            <a:rPr lang="th-TH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100 คน แผ่นละ</a:t>
          </a:r>
          <a:r>
            <a:rPr lang="th-TH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20 เป็นเงิน </a:t>
          </a:r>
          <a:r>
            <a:rPr lang="th-TH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2,000 บาท</a:t>
          </a:r>
        </a:p>
        <a:p>
          <a:r>
            <a:rPr lang="th-TH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</a:p>
        <a:p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77893</xdr:colOff>
      <xdr:row>14</xdr:row>
      <xdr:rowOff>56725</xdr:rowOff>
    </xdr:from>
    <xdr:to>
      <xdr:col>17</xdr:col>
      <xdr:colOff>634999</xdr:colOff>
      <xdr:row>14</xdr:row>
      <xdr:rowOff>3000375</xdr:rowOff>
    </xdr:to>
    <xdr:sp macro="" textlink="">
      <xdr:nvSpPr>
        <xdr:cNvPr id="21" name="TextBox 8">
          <a:extLst>
            <a:ext uri="{FF2B5EF4-FFF2-40B4-BE49-F238E27FC236}">
              <a16:creationId xmlns:a16="http://schemas.microsoft.com/office/drawing/2014/main" id="{0336257B-3E5C-478B-819B-0F0D1B0EF08E}"/>
            </a:ext>
          </a:extLst>
        </xdr:cNvPr>
        <xdr:cNvSpPr txBox="1"/>
      </xdr:nvSpPr>
      <xdr:spPr>
        <a:xfrm>
          <a:off x="6535843" y="12724975"/>
          <a:ext cx="6510231" cy="2943650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กิจกรรมที่ 1.4 ประชุมแลกเปลี่ยนเรียนรู้ผลการดำเนินงานและรับการตรวจประเมินผลการดำเนินการจังหวัด/ชมรม </a:t>
          </a:r>
          <a:r>
            <a:rPr lang="en-US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TO BE NUMBER ONE </a:t>
          </a:r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ณ พื้นที่ดำเนินการชมรม </a:t>
          </a:r>
        </a:p>
        <a:p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รวมเป็นเงิน 101,500 บาท (หนึ่งแสนหนึ่งพันห้าร้อยบาทถ้วน)  </a:t>
          </a: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1) ค่าอาหารกลางวัน (สถานที่ราชการ)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100 บาท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150 คน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 มื้อ เป็นเงิน 15,000 บาท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2)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ค่าอาหารว่างและเครื่องดื่ม (สถานที่ราชการ) 35 บาท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50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คน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 มื้อ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เป็นเงิน 10,500 บาท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3) ค่าจ้างเหมาทำป้ายประชาสัมพันธ์ป้ายไวนิล ขนาด 2.5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5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เมตร จำนวน 3 ป้าย รวมค่าติดตั้งและรื้อถอนและค่าตกแต่งสถานที่ จำนวน 1 งาน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เป็นเงิน 20,000 บาท</a:t>
          </a:r>
          <a:endParaRPr lang="th-TH" sz="1600" b="0">
            <a:solidFill>
              <a:schemeClr val="dk1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4) ค่าจ้างเหมาจัดนิทรรศการชมรมของจังหวัดชลบุรี จำนวน 10 บูธ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บูธละ 10,000 บาท เป็นเงิน 100,000 บาท</a:t>
          </a: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5)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ค่าจ้างเหมาทำเล่มเอกสาร (เนื้อในพิพม์สี ปกอาร์ตมัน เคลือบเงา)</a:t>
          </a:r>
        </a:p>
        <a:p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5.1) องค์ความรู้ 200 บาท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3 เรื่อง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5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เล่ม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เป็นเงิน 3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,000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บาท</a:t>
          </a:r>
        </a:p>
        <a:p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5.2) นวัตกรรม 200 บาท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3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เรื่อง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5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เล่ม เป็นเงิน 3,000 บาท</a:t>
          </a:r>
        </a:p>
        <a:p>
          <a:endParaRPr lang="en-US" sz="1600" b="0">
            <a:solidFill>
              <a:schemeClr val="dk1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50799</xdr:colOff>
      <xdr:row>17</xdr:row>
      <xdr:rowOff>40640</xdr:rowOff>
    </xdr:from>
    <xdr:to>
      <xdr:col>17</xdr:col>
      <xdr:colOff>793749</xdr:colOff>
      <xdr:row>18</xdr:row>
      <xdr:rowOff>39688</xdr:rowOff>
    </xdr:to>
    <xdr:sp macro="" textlink="">
      <xdr:nvSpPr>
        <xdr:cNvPr id="22" name="TextBox 8">
          <a:extLst>
            <a:ext uri="{FF2B5EF4-FFF2-40B4-BE49-F238E27FC236}">
              <a16:creationId xmlns:a16="http://schemas.microsoft.com/office/drawing/2014/main" id="{598FF626-127B-4E3C-B721-2DF9C4709C07}"/>
            </a:ext>
          </a:extLst>
        </xdr:cNvPr>
        <xdr:cNvSpPr txBox="1"/>
      </xdr:nvSpPr>
      <xdr:spPr>
        <a:xfrm>
          <a:off x="6508749" y="22271990"/>
          <a:ext cx="6696075" cy="5199698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กิจกรรมที่ 1.7 ประชุมแผนการดำเนินงาน </a:t>
          </a:r>
          <a:r>
            <a:rPr lang="en-US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TO BE NUMBER ONE </a:t>
          </a:r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จังหวัดชลบุรี(สถานที่ราชการ)</a:t>
          </a:r>
        </a:p>
        <a:p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รวมเป็นเงิน 60,050 บาท (หกหมื่นห้าสิบบาทถ้วน)</a:t>
          </a: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1) ประชุมเชิงปฏิบัติการคณะกรรมการจัดทำแผนยุทธศาสตรฯ ครั้งที่ 1  </a:t>
          </a:r>
        </a:p>
        <a:p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- ค่าอาหารกลางวัน (สถานที่ราชการ) มื้อละ 100 บาท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150 คน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มื้อ  รวมเป็นเงิน 15,000 บาท</a:t>
          </a:r>
        </a:p>
        <a:p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- ค่าอาหารว่างและเครื่องดื่ม (สถานที่ราชการ) มื้อละ 35 บาท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1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5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2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มื้อ รวมเป็นเงิน 10,500 บาท</a:t>
          </a:r>
        </a:p>
        <a:p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- ค่าสมนาคุณวิทยากรบรรยาย (ภาครัฐบาล) จำนวน 2 คน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ชั่วโมงละ 600 บาท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5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ชั่วโมง เป็นเงิน 6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000 บาท</a:t>
          </a:r>
        </a:p>
        <a:p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2) ประชุมชี้แจงแผนงานประจำปี ครั้งที่ 2 </a:t>
          </a:r>
        </a:p>
        <a:p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- ค่าอาหารว่างและเครื่องดื่ม (ครึ่งวันสถานที่ราชการ) มื้อละ 35 บาท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150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มื้อ รวมเป็นเงิน 5,250 บาท</a:t>
          </a:r>
          <a:endParaRPr lang="en-US" sz="1600" b="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3)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ประชุมติดตามงานครั้งที่ 3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- ค่าอาหารว่างและเครื่องดื่ม (ครึ่งวันสถานที่ราชการ) มื้อละ 35 บาท </a:t>
          </a:r>
          <a:r>
            <a:rPr lang="en-US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x 150 </a:t>
          </a:r>
          <a:r>
            <a:rPr lang="th-TH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คน </a:t>
          </a:r>
          <a:r>
            <a:rPr lang="en-US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x 1 </a:t>
          </a:r>
          <a:r>
            <a:rPr lang="th-TH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มื้อ รวมเป็นเงิน 5,250 บาท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4</a:t>
          </a:r>
          <a:r>
            <a:rPr lang="en-US" sz="160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)</a:t>
          </a:r>
          <a:r>
            <a:rPr lang="en-US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ประชุมติดตามงานครั้งที่ 4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- ค่าอาหารว่างและเครื่องดื่ม (ครึ่งวันสถานที่ราชการ) มื้อละ 35 บาท </a:t>
          </a:r>
          <a:r>
            <a:rPr lang="en-US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x 150 </a:t>
          </a:r>
          <a:r>
            <a:rPr lang="th-TH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คน </a:t>
          </a:r>
          <a:r>
            <a:rPr lang="en-US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x 1 </a:t>
          </a:r>
          <a:r>
            <a:rPr lang="th-TH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มื้อ รวมเป็นเงิน 5,250 บาท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5) ประชุมเชิงปฏิบัติการ คณะกรรมการจัดทำระบบข้อมูล แผนการดำเนินงาน </a:t>
          </a:r>
          <a:r>
            <a:rPr lang="en-US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TO BE NUMBER ONE </a:t>
          </a:r>
          <a:r>
            <a:rPr lang="th-TH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จังหวัดชลบุรี ครั้งที่ 5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- ค่าอาหารกลางวัน (สถานที่ราชการ) มื้อละ 100 บาท </a:t>
          </a:r>
          <a:r>
            <a:rPr lang="en-US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4</a:t>
          </a:r>
          <a:r>
            <a:rPr lang="en-US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0 </a:t>
          </a:r>
          <a:r>
            <a:rPr lang="th-TH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คน </a:t>
          </a:r>
          <a:r>
            <a:rPr lang="en-US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x 1 </a:t>
          </a:r>
          <a:r>
            <a:rPr lang="th-TH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มื้อ  รวมเป็นเงิน 4,000 บาท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- ค่าอาหารว่างและเครื่องดื่ม (สถานที่ราชการ) มื้อละ 35 บาท </a:t>
          </a:r>
          <a:r>
            <a:rPr lang="en-US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4</a:t>
          </a:r>
          <a:r>
            <a:rPr lang="en-US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0 </a:t>
          </a:r>
          <a:r>
            <a:rPr lang="th-TH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คน </a:t>
          </a:r>
          <a:r>
            <a:rPr lang="en-US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x 2 </a:t>
          </a:r>
          <a:r>
            <a:rPr lang="th-TH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มื้อ รวมเป็นเงิน 2,800 บาท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- ค่าสมนาคุณวิทยากรบรรยาย (ภาครัฐบาล) จำนวน 2 คน </a:t>
          </a:r>
          <a:r>
            <a:rPr lang="en-US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ชั่วโมงละ 600 บาท </a:t>
          </a:r>
          <a:r>
            <a:rPr lang="en-US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x 5 </a:t>
          </a:r>
          <a:r>
            <a:rPr lang="th-TH" sz="1600" baseline="0">
              <a:effectLst/>
              <a:latin typeface="TH SarabunIT๙" panose="020B0500040200020003" pitchFamily="34" charset="-34"/>
              <a:cs typeface="TH SarabunIT๙" panose="020B0500040200020003" pitchFamily="34" charset="-34"/>
            </a:rPr>
            <a:t>ชั่วโมง เป็นเงิน 6,000 บาท</a:t>
          </a:r>
        </a:p>
      </xdr:txBody>
    </xdr:sp>
    <xdr:clientData/>
  </xdr:twoCellAnchor>
  <xdr:twoCellAnchor>
    <xdr:from>
      <xdr:col>6</xdr:col>
      <xdr:colOff>42334</xdr:colOff>
      <xdr:row>15</xdr:row>
      <xdr:rowOff>1</xdr:rowOff>
    </xdr:from>
    <xdr:to>
      <xdr:col>17</xdr:col>
      <xdr:colOff>293461</xdr:colOff>
      <xdr:row>15</xdr:row>
      <xdr:rowOff>2465917</xdr:rowOff>
    </xdr:to>
    <xdr:sp macro="" textlink="">
      <xdr:nvSpPr>
        <xdr:cNvPr id="23" name="TextBox 8">
          <a:extLst>
            <a:ext uri="{FF2B5EF4-FFF2-40B4-BE49-F238E27FC236}">
              <a16:creationId xmlns:a16="http://schemas.microsoft.com/office/drawing/2014/main" id="{C2FF7D2F-9721-4375-8B8E-7533BD68CB84}"/>
            </a:ext>
          </a:extLst>
        </xdr:cNvPr>
        <xdr:cNvSpPr txBox="1"/>
      </xdr:nvSpPr>
      <xdr:spPr>
        <a:xfrm>
          <a:off x="6500284" y="16030576"/>
          <a:ext cx="6204252" cy="2465916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กิจกรรมที่ 1.5 การประกวดผลการดำเนินงานจังหวัด/ชมรม </a:t>
          </a:r>
          <a:r>
            <a:rPr lang="en-US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TO BE NUMBER ONE </a:t>
          </a:r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ระดับภาคกลางและภาคตะวันออก (ส่วนกลางจัด) </a:t>
          </a:r>
        </a:p>
        <a:p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รวมเป็นเงิน 306,200 บาท (สามแสนหกพันสองร้อยบาทถ้วน)</a:t>
          </a: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1) ค่าจ้างเหมาทำเล่มเอกสารประกอบการนำเสนอ ผลการดำเนินงานจังหวัดชลบุรี (เนื้อในพิมพ์สี ปกอาร์ตมันอย่างดี เคลือบเงา) จำนวน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2 เล่ม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เล่มละ 600 บาท เป็นเงิน 1,200 บาท</a:t>
          </a: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2) ค่าจ้างเหมาจัดทำ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Presentation multimedia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พร้อมอัดเสียง ประกอบการนำเสนอจังหวัด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TO BE NUMBER ONE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จำนวน 1 งาน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เป็นเงิน 5,000 บาท</a:t>
          </a:r>
          <a:endParaRPr lang="th-TH" sz="1600" b="0">
            <a:solidFill>
              <a:schemeClr val="dk1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4) ค่าจ้างเหมาเขียนสคริปท์ทำ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Slide Presentation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นำเสนอผลการดำเนินงานชมรม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TO BE NUMBER ONE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จำนวน 30 ชมรม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ชมรมละ 10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,000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บาท  เป็นเงิน 300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,000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บาท</a:t>
          </a:r>
          <a:endParaRPr lang="en-US" sz="1600" b="0">
            <a:solidFill>
              <a:schemeClr val="dk1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17</xdr:col>
      <xdr:colOff>559593</xdr:colOff>
      <xdr:row>17</xdr:row>
      <xdr:rowOff>0</xdr:rowOff>
    </xdr:to>
    <xdr:sp macro="" textlink="">
      <xdr:nvSpPr>
        <xdr:cNvPr id="24" name="TextBox 8">
          <a:extLst>
            <a:ext uri="{FF2B5EF4-FFF2-40B4-BE49-F238E27FC236}">
              <a16:creationId xmlns:a16="http://schemas.microsoft.com/office/drawing/2014/main" id="{BD4D4376-A9F7-42A2-8774-D9B16FE16ABD}"/>
            </a:ext>
          </a:extLst>
        </xdr:cNvPr>
        <xdr:cNvSpPr txBox="1"/>
      </xdr:nvSpPr>
      <xdr:spPr>
        <a:xfrm>
          <a:off x="6457950" y="18945225"/>
          <a:ext cx="6512718" cy="3286125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กิจกรรมที่ 1.6 การประกวดผลการดำเนินงานจังหวัด/ชมรม </a:t>
          </a:r>
          <a:r>
            <a:rPr lang="en-US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TO BE NUMBER ONE </a:t>
          </a:r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ระดับประเทศ </a:t>
          </a: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รวมเป็นเงิน </a:t>
          </a:r>
          <a:r>
            <a:rPr lang="en-US" sz="1600" b="0" u="none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992</a:t>
          </a:r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,</a:t>
          </a:r>
          <a:r>
            <a:rPr lang="en-US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2</a:t>
          </a:r>
          <a:r>
            <a:rPr lang="th-TH" sz="1600" b="0" u="none">
              <a:latin typeface="TH SarabunIT๙" panose="020B0500040200020003" pitchFamily="34" charset="-34"/>
              <a:cs typeface="TH SarabunIT๙" panose="020B0500040200020003" pitchFamily="34" charset="-34"/>
            </a:rPr>
            <a:t>00บาท (เก้าแสนเก้าหมื่นสองพันสองร้อยบาทถ้วน)  </a:t>
          </a: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1) ค่าจ้างเหมาทำเล่มเอกสารประกอบการนำเสนอ ผลการดำเนินงานจังหวัดชลบุรี (เนื้อในพิมพ์สี ปกอาร์ตมันอย่างดี เคลือบเงา) จำนวน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2 เล่ม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เล่มละ 600 บาท เป็นเงิน 1,200 บาท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2) ค่าจ้างทำเล่มเอกสาร (เนื้อในพิมพ์สี ปกอาร์ตมันอย่างดี เคลือบเงา)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3.1)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องค์ความรู้ 3 เรื่อง เรื่องละ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5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เล่ม จำนวน 15 เล่ม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200 บาท เป็นเงิน 3,000 บาท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3.2) นวัตกรรม 3 เรื่อง เรื่องละ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5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เล่ม จำนวน 15 เล่ม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200 บาท เป็นเงิน 3,000 บาท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3) ค่าจ้างเหมาจัดทำ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Presentation multimedia 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พร้อมอัดเสียง จำนวน 1 ชุด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เป็นเงิน 5,000 บาท</a:t>
          </a:r>
          <a:endParaRPr lang="th-TH" sz="1600" b="0">
            <a:solidFill>
              <a:schemeClr val="dk1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4) ค่าจ้างเหมานักแสดงหน้าบูธ จำนวน 19 ชมรม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x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3 วัน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วันละ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25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,000 บาท เป็นเงิน </a:t>
          </a:r>
          <a:r>
            <a:rPr lang="en-US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475</a:t>
          </a:r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,000 บาท</a:t>
          </a: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5) ค่าจ้างเหมาจัดการแสดงบนเวที (เวทีขนาดใหญ่ ที่ส่วนกลางจัด) 1 วัน เป็นเงิน 30,000 บาท</a:t>
          </a:r>
        </a:p>
        <a:p>
          <a:r>
            <a:rPr lang="th-TH" sz="16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6)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ค่าจ้างเหมาจัดนิทรรศการชมรมของจังหวัดชลบุรี จำนวน 1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9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ชมรม พร้อมติดตั้ง ตกแต่งให้สวยงาม รื้อถอน และค่าพาหนะในการขนส่ง  จำนวน 1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9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บูธ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บูธละ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25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,000 บาท เป็นเงิน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475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,000 บาท</a:t>
          </a:r>
          <a:endParaRPr lang="en-US" sz="1600" b="0">
            <a:solidFill>
              <a:schemeClr val="dk1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0</xdr:colOff>
      <xdr:row>18</xdr:row>
      <xdr:rowOff>0</xdr:rowOff>
    </xdr:from>
    <xdr:to>
      <xdr:col>17</xdr:col>
      <xdr:colOff>722373</xdr:colOff>
      <xdr:row>19</xdr:row>
      <xdr:rowOff>4119563</xdr:rowOff>
    </xdr:to>
    <xdr:sp macro="" textlink="">
      <xdr:nvSpPr>
        <xdr:cNvPr id="25" name="TextBox 20">
          <a:extLst>
            <a:ext uri="{FF2B5EF4-FFF2-40B4-BE49-F238E27FC236}">
              <a16:creationId xmlns:a16="http://schemas.microsoft.com/office/drawing/2014/main" id="{05CF7726-C4B6-4815-A51E-2F0AD26FAF35}"/>
            </a:ext>
          </a:extLst>
        </xdr:cNvPr>
        <xdr:cNvSpPr txBox="1"/>
      </xdr:nvSpPr>
      <xdr:spPr>
        <a:xfrm rot="10800000" flipV="1">
          <a:off x="6457950" y="27432000"/>
          <a:ext cx="6675498" cy="9320213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600" b="1" u="sng">
              <a:latin typeface="TH SarabunIT๙" panose="020B0500040200020003" pitchFamily="34" charset="-34"/>
              <a:cs typeface="TH SarabunIT๙" panose="020B0500040200020003" pitchFamily="34" charset="-34"/>
            </a:rPr>
            <a:t>กิจกรรมที่ 1.8</a:t>
          </a:r>
          <a:r>
            <a:rPr lang="th-TH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 จัดงานรณรงค์มหกรรมสมาชิก </a:t>
          </a:r>
          <a:r>
            <a:rPr lang="en-US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TO BE NUMBER ONE </a:t>
          </a:r>
          <a:r>
            <a:rPr lang="th-TH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สู่ความเป็นหนึ่งโดยไม่พึ่งยาเสพติด </a:t>
          </a:r>
          <a:r>
            <a:rPr lang="en-US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TO BE NUMBER ONE TEENDANCERCISE CHONBURI CHAMPIONSHIP </a:t>
          </a:r>
          <a:r>
            <a:rPr lang="th-TH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และ </a:t>
          </a:r>
          <a:r>
            <a:rPr lang="en-US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TO BE NUMBER ONE IDOL </a:t>
          </a:r>
          <a:r>
            <a:rPr lang="th-TH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ประจำปี </a:t>
          </a:r>
          <a:r>
            <a:rPr lang="th-TH" sz="1600" b="1" u="sng" baseline="0">
              <a:latin typeface="TH SarabunPSK" panose="020B0500040200020003" pitchFamily="34" charset="-34"/>
              <a:cs typeface="TH SarabunPSK" panose="020B0500040200020003" pitchFamily="34" charset="-34"/>
            </a:rPr>
            <a:t>2025</a:t>
          </a:r>
          <a:r>
            <a:rPr lang="th-TH" sz="1600" b="1" u="sng" baseline="0">
              <a:latin typeface="TH SarabunIT๙" panose="020B0500040200020003" pitchFamily="34" charset="-34"/>
              <a:cs typeface="TH SarabunIT๙" panose="020B0500040200020003" pitchFamily="34" charset="-34"/>
            </a:rPr>
            <a:t> (เซนทรัลศรีราชา)</a:t>
          </a:r>
        </a:p>
        <a:p>
          <a:r>
            <a:rPr lang="th-TH" sz="1600" b="0" u="none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รวมเป็นเงิน 255</a:t>
          </a:r>
          <a:r>
            <a:rPr lang="th-TH" sz="1600" b="0" u="none" baseline="0">
              <a:latin typeface="TH SarabunIT๙" panose="020B0500040200020003" pitchFamily="34" charset="-34"/>
              <a:cs typeface="TH SarabunIT๙" panose="020B0500040200020003" pitchFamily="34" charset="-34"/>
            </a:rPr>
            <a:t>,100 บาท (สองแสนห้าหมื่นห้าพันหนึ่งร้อยบาทถ้วน)</a:t>
          </a:r>
        </a:p>
        <a:p>
          <a:r>
            <a:rPr lang="th-TH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1) ค่าอาหารกลางวัน มื้อละ 100 บาท </a:t>
          </a:r>
          <a:r>
            <a:rPr lang="en-US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500  คน </a:t>
          </a:r>
          <a:r>
            <a:rPr lang="en-US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x </a:t>
          </a:r>
          <a:r>
            <a:rPr lang="th-TH" sz="1600" b="0" u="none" spc="-50" baseline="0">
              <a:latin typeface="TH SarabunIT๙" panose="020B0500040200020003" pitchFamily="34" charset="-34"/>
              <a:cs typeface="TH SarabunIT๙" panose="020B0500040200020003" pitchFamily="34" charset="-34"/>
            </a:rPr>
            <a:t>1 มื้อ เป็นเงิน  50,000 บาท</a:t>
          </a:r>
        </a:p>
        <a:p>
          <a:r>
            <a:rPr lang="th-TH" sz="1600" b="0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2) ค่าตอบแทนคณะกรรมการตัดสินการประกวดฯ </a:t>
          </a:r>
          <a:r>
            <a:rPr lang="en-US" sz="1600" b="0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TEENDANCERCISE (</a:t>
          </a:r>
          <a:r>
            <a:rPr lang="th-TH" sz="1600" b="0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เอกชน) จำนวน 3 คน </a:t>
          </a:r>
          <a:r>
            <a:rPr lang="en-US" sz="1600" b="0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x</a:t>
          </a:r>
          <a:r>
            <a:rPr lang="th-TH" sz="1600" b="0" u="none" spc="-30" baseline="0">
              <a:latin typeface="TH SarabunIT๙" panose="020B0500040200020003" pitchFamily="34" charset="-34"/>
              <a:cs typeface="TH SarabunIT๙" panose="020B0500040200020003" pitchFamily="34" charset="-34"/>
            </a:rPr>
            <a:t> คนละ 800 บาท เป็นเงิน 2,400 บาท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3) ค่าตอบแทนคณะกรรมการตัดสินการประกวดฯ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TEENDANCERCISE (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รัฐบาล) จำนวน 2 คน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คนละ 400 บาท เป็นเงิน 800 บาท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4) ค่าตอบแทนคณะกรรมการตัดสินการประกวดฯ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IDOL (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เอกชน) จำนวน 3 คน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คนละ 800 บาท เป็นเงิน 2,400 บาท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5) ค่าตอบแทนคณะกรรมการตัดสินการประกวดฯ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IDOL (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รัฐบาล) จำนวน 2 คน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คนละ 400 บาท เป็นเงิน 800 บาท</a:t>
          </a:r>
        </a:p>
        <a:p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6) ค่าเงินรางวัลกิจกรรมการประกวด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TO BE NUMBER ONE TEEN DANCERCISE CHONBURI CHAMPIONSHIP (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รุ่น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Junior,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รุ่น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Pre-Teenage,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รุ่น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Teenage)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ดังนี้</a:t>
          </a:r>
        </a:p>
        <a:p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- รางวัลชนะเลิศ (3 รุ่น) จำนวน 3 รางวัล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รางวัละ 15,000 บาท เป็นเงิน 45,000 บาท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- รางวัลรองชนะเลิศอันดับ 1 (3 รุ่น) จำนวน 3 รางวัล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รางวัละ 10,000 บาท เป็นเงิน 30,000 บาท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- รางวัลรองชนะเลิศอันดับ 2 (3 รุ่น) จำนวน 3 รางวัล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รางวัละ 8,000 บาท เป็นเงิน 24,000 บาท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- รางวัลชมเชย รุ่น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Junior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รุ่น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Pre-Teenage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รุ่น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Teenage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จำนวน 3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รางวัล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รางวัลละ 1,000 เป็นเงิน 3,000 บาท</a:t>
          </a:r>
        </a:p>
        <a:p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7) ค่าเงินรางวัลกิจกรรมการประกวด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TO BE NUMBER ONE IDOL (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ชายและหญิง) ดังนี้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- รางวัลชนะเลิศ (ชายและหญิง) จำนวน 2 รางวัล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รางวัละ 5,000 บาท เป็นเงิน 10,000 บาท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eaLnBrk="1" fontAlgn="auto" latinLnBrk="0" hangingPunct="1"/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- รางวัลรองชนะเลิศอันดับ ๑ (ชายและหญิง) จำนวน 2 รางวัล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รางวัละ 3,500 บาท เป็นเงิน 7,000 บาท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eaLnBrk="1" fontAlgn="auto" latinLnBrk="0" hangingPunct="1"/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- รางวัลรองชนะเลิศอันดับ ๒ (ชายและหญิง) จำนวน 2 รางวัล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รางวัละ 2,500 บาท เป็นเงิน 5,000 บาท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eaLnBrk="1" fontAlgn="auto" latinLnBrk="0" hangingPunct="1"/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- รางวัลชมเชย จำนวน 3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รางวัล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รางวัลละ 1,000 เป็นเงิน 3,000 บาท</a:t>
          </a:r>
        </a:p>
        <a:p>
          <a:pPr eaLnBrk="1" fontAlgn="auto" latinLnBrk="0" hangingPunct="1"/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8) ค่าจ้างเหมาทำโล่รางวัลพร้อมฐานอะคริลิค ความสูง 9 นิ้ว รวมค่าขนส่ง (รางวัลชนะเลิศการประกวด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DANCERCISE)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3 รุ่น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 อัน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1,500 บาท เป็นเงิน 4,500 บาท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9) ค่าจ้างเหมาทำโล่รางวัลพร้อมฐานอะคริลิค ความสูง 8 นิ้ว รวมค่าขนส่ง (รางวัลรองชนะเลิศการประกวด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DANCERCISE)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3 รุ่น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รุ่นละ 2 อัน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1,400 บาท เป็นเงิน 8,400 บาท</a:t>
          </a:r>
        </a:p>
        <a:p>
          <a:pPr eaLnBrk="1" fontAlgn="auto" latinLnBrk="0" hangingPunct="1"/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10) ค่าจ้างเหมาทำโล่รางวัลพร้อมฐานอะคริลิค ความสูง 9 นิ้ว รวมค่าขนส่ง (รางวัลชนะเลิศการประกวด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IDOL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ชายและหญิง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)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จำนวน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 อัน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1,500 บาท เป็นเงิน 3,000 บาท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eaLnBrk="1" fontAlgn="auto" latinLnBrk="0" hangingPunct="1"/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11) ค่าจ้างเหมาทำโล่รางวัลพร้อมฐานอะคริลิค ความสูง 8 นิ้ว รวมค่าขนส่ง (รางวัลรองชนะเลิศการประกวด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IDOL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ชายและหญิง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)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จำนวน 2 อัน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1,400 บาท เป็นเงิน 2,800 บาท</a:t>
          </a:r>
        </a:p>
        <a:p>
          <a:pPr eaLnBrk="1" fontAlgn="auto" latinLnBrk="0" hangingPunct="1"/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12) ค่าจ้างเหมาการแสดง (เดี่ยว)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IDOL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แสดงโชว์ จำนวน 2 คน ๆ ละ 2,500 บาท เป็นเงิน 5,000 บาท</a:t>
          </a:r>
        </a:p>
        <a:p>
          <a:pPr eaLnBrk="1" fontAlgn="auto" latinLnBrk="0" hangingPunct="1"/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13) ค่าจ้างเหมาจัดสถานที่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Backdrop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ฉากหลังเวที พร้อมตกแต่งผูกผ้า ประดับเวทีและรื้อถอนเมื่อเสร็จงานและเครื่องเสียงพร้อมอุปกรณ์ พร้อมผู้ควบคุมและค่าพิธรกรดำเนินรายการ(3 ชั่วโมง) จำนวน 1 งาน เป็นเงิน 40,000 บาท</a:t>
          </a:r>
        </a:p>
        <a:p>
          <a:pPr eaLnBrk="1" fontAlgn="auto" latinLnBrk="0" hangingPunct="1"/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14) ค่าจ้างเหมาทำใบประกาศนียบัตร (ขนาด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A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4) จำนวน 100 ใบ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ใบละ </a:t>
          </a:r>
          <a:r>
            <a:rPr lang="en-US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20 </a:t>
          </a:r>
          <a:r>
            <a:rPr lang="th-TH" sz="16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บาท เป็นเงิน 2,000 บาท</a:t>
          </a: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eaLnBrk="1" fontAlgn="auto" latinLnBrk="0" hangingPunct="1"/>
          <a:endParaRPr lang="th-TH" sz="16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6A767-2B94-416D-89BE-2FD6F1C37FE8}">
  <sheetPr>
    <tabColor theme="8" tint="-0.249977111117893"/>
  </sheetPr>
  <dimension ref="A1:O19"/>
  <sheetViews>
    <sheetView zoomScaleNormal="100" workbookViewId="0">
      <selection activeCell="K20" sqref="K20"/>
    </sheetView>
  </sheetViews>
  <sheetFormatPr defaultRowHeight="21.75"/>
  <cols>
    <col min="1" max="1" width="5" style="82" customWidth="1"/>
    <col min="2" max="2" width="67.42578125" style="82" customWidth="1"/>
    <col min="3" max="3" width="8.85546875" style="164" customWidth="1"/>
    <col min="4" max="4" width="11.7109375" style="83" customWidth="1"/>
    <col min="5" max="9" width="8.85546875" style="83" customWidth="1"/>
    <col min="10" max="10" width="12.28515625" style="83" customWidth="1"/>
    <col min="11" max="12" width="8.85546875" style="83" customWidth="1"/>
    <col min="13" max="13" width="10.5703125" style="83" customWidth="1"/>
    <col min="14" max="14" width="11.85546875" style="83" customWidth="1"/>
    <col min="15" max="15" width="15.42578125" style="82" customWidth="1"/>
    <col min="16" max="248" width="9" style="82"/>
    <col min="249" max="249" width="4.42578125" style="82" customWidth="1"/>
    <col min="250" max="250" width="45.28515625" style="82" customWidth="1"/>
    <col min="251" max="251" width="11.7109375" style="82" customWidth="1"/>
    <col min="252" max="252" width="9.140625" style="82" customWidth="1"/>
    <col min="253" max="257" width="9" style="82"/>
    <col min="258" max="258" width="10.42578125" style="82" customWidth="1"/>
    <col min="259" max="259" width="10.7109375" style="82" customWidth="1"/>
    <col min="260" max="260" width="12" style="82" customWidth="1"/>
    <col min="261" max="261" width="8.28515625" style="82" customWidth="1"/>
    <col min="262" max="504" width="9" style="82"/>
    <col min="505" max="505" width="4.42578125" style="82" customWidth="1"/>
    <col min="506" max="506" width="45.28515625" style="82" customWidth="1"/>
    <col min="507" max="507" width="11.7109375" style="82" customWidth="1"/>
    <col min="508" max="508" width="9.140625" style="82" customWidth="1"/>
    <col min="509" max="513" width="9" style="82"/>
    <col min="514" max="514" width="10.42578125" style="82" customWidth="1"/>
    <col min="515" max="515" width="10.7109375" style="82" customWidth="1"/>
    <col min="516" max="516" width="12" style="82" customWidth="1"/>
    <col min="517" max="517" width="8.28515625" style="82" customWidth="1"/>
    <col min="518" max="760" width="9" style="82"/>
    <col min="761" max="761" width="4.42578125" style="82" customWidth="1"/>
    <col min="762" max="762" width="45.28515625" style="82" customWidth="1"/>
    <col min="763" max="763" width="11.7109375" style="82" customWidth="1"/>
    <col min="764" max="764" width="9.140625" style="82" customWidth="1"/>
    <col min="765" max="769" width="9" style="82"/>
    <col min="770" max="770" width="10.42578125" style="82" customWidth="1"/>
    <col min="771" max="771" width="10.7109375" style="82" customWidth="1"/>
    <col min="772" max="772" width="12" style="82" customWidth="1"/>
    <col min="773" max="773" width="8.28515625" style="82" customWidth="1"/>
    <col min="774" max="1016" width="9" style="82"/>
    <col min="1017" max="1017" width="4.42578125" style="82" customWidth="1"/>
    <col min="1018" max="1018" width="45.28515625" style="82" customWidth="1"/>
    <col min="1019" max="1019" width="11.7109375" style="82" customWidth="1"/>
    <col min="1020" max="1020" width="9.140625" style="82" customWidth="1"/>
    <col min="1021" max="1025" width="9" style="82"/>
    <col min="1026" max="1026" width="10.42578125" style="82" customWidth="1"/>
    <col min="1027" max="1027" width="10.7109375" style="82" customWidth="1"/>
    <col min="1028" max="1028" width="12" style="82" customWidth="1"/>
    <col min="1029" max="1029" width="8.28515625" style="82" customWidth="1"/>
    <col min="1030" max="1272" width="9" style="82"/>
    <col min="1273" max="1273" width="4.42578125" style="82" customWidth="1"/>
    <col min="1274" max="1274" width="45.28515625" style="82" customWidth="1"/>
    <col min="1275" max="1275" width="11.7109375" style="82" customWidth="1"/>
    <col min="1276" max="1276" width="9.140625" style="82" customWidth="1"/>
    <col min="1277" max="1281" width="9" style="82"/>
    <col min="1282" max="1282" width="10.42578125" style="82" customWidth="1"/>
    <col min="1283" max="1283" width="10.7109375" style="82" customWidth="1"/>
    <col min="1284" max="1284" width="12" style="82" customWidth="1"/>
    <col min="1285" max="1285" width="8.28515625" style="82" customWidth="1"/>
    <col min="1286" max="1528" width="9" style="82"/>
    <col min="1529" max="1529" width="4.42578125" style="82" customWidth="1"/>
    <col min="1530" max="1530" width="45.28515625" style="82" customWidth="1"/>
    <col min="1531" max="1531" width="11.7109375" style="82" customWidth="1"/>
    <col min="1532" max="1532" width="9.140625" style="82" customWidth="1"/>
    <col min="1533" max="1537" width="9" style="82"/>
    <col min="1538" max="1538" width="10.42578125" style="82" customWidth="1"/>
    <col min="1539" max="1539" width="10.7109375" style="82" customWidth="1"/>
    <col min="1540" max="1540" width="12" style="82" customWidth="1"/>
    <col min="1541" max="1541" width="8.28515625" style="82" customWidth="1"/>
    <col min="1542" max="1784" width="9" style="82"/>
    <col min="1785" max="1785" width="4.42578125" style="82" customWidth="1"/>
    <col min="1786" max="1786" width="45.28515625" style="82" customWidth="1"/>
    <col min="1787" max="1787" width="11.7109375" style="82" customWidth="1"/>
    <col min="1788" max="1788" width="9.140625" style="82" customWidth="1"/>
    <col min="1789" max="1793" width="9" style="82"/>
    <col min="1794" max="1794" width="10.42578125" style="82" customWidth="1"/>
    <col min="1795" max="1795" width="10.7109375" style="82" customWidth="1"/>
    <col min="1796" max="1796" width="12" style="82" customWidth="1"/>
    <col min="1797" max="1797" width="8.28515625" style="82" customWidth="1"/>
    <col min="1798" max="2040" width="9" style="82"/>
    <col min="2041" max="2041" width="4.42578125" style="82" customWidth="1"/>
    <col min="2042" max="2042" width="45.28515625" style="82" customWidth="1"/>
    <col min="2043" max="2043" width="11.7109375" style="82" customWidth="1"/>
    <col min="2044" max="2044" width="9.140625" style="82" customWidth="1"/>
    <col min="2045" max="2049" width="9" style="82"/>
    <col min="2050" max="2050" width="10.42578125" style="82" customWidth="1"/>
    <col min="2051" max="2051" width="10.7109375" style="82" customWidth="1"/>
    <col min="2052" max="2052" width="12" style="82" customWidth="1"/>
    <col min="2053" max="2053" width="8.28515625" style="82" customWidth="1"/>
    <col min="2054" max="2296" width="9" style="82"/>
    <col min="2297" max="2297" width="4.42578125" style="82" customWidth="1"/>
    <col min="2298" max="2298" width="45.28515625" style="82" customWidth="1"/>
    <col min="2299" max="2299" width="11.7109375" style="82" customWidth="1"/>
    <col min="2300" max="2300" width="9.140625" style="82" customWidth="1"/>
    <col min="2301" max="2305" width="9" style="82"/>
    <col min="2306" max="2306" width="10.42578125" style="82" customWidth="1"/>
    <col min="2307" max="2307" width="10.7109375" style="82" customWidth="1"/>
    <col min="2308" max="2308" width="12" style="82" customWidth="1"/>
    <col min="2309" max="2309" width="8.28515625" style="82" customWidth="1"/>
    <col min="2310" max="2552" width="9" style="82"/>
    <col min="2553" max="2553" width="4.42578125" style="82" customWidth="1"/>
    <col min="2554" max="2554" width="45.28515625" style="82" customWidth="1"/>
    <col min="2555" max="2555" width="11.7109375" style="82" customWidth="1"/>
    <col min="2556" max="2556" width="9.140625" style="82" customWidth="1"/>
    <col min="2557" max="2561" width="9" style="82"/>
    <col min="2562" max="2562" width="10.42578125" style="82" customWidth="1"/>
    <col min="2563" max="2563" width="10.7109375" style="82" customWidth="1"/>
    <col min="2564" max="2564" width="12" style="82" customWidth="1"/>
    <col min="2565" max="2565" width="8.28515625" style="82" customWidth="1"/>
    <col min="2566" max="2808" width="9" style="82"/>
    <col min="2809" max="2809" width="4.42578125" style="82" customWidth="1"/>
    <col min="2810" max="2810" width="45.28515625" style="82" customWidth="1"/>
    <col min="2811" max="2811" width="11.7109375" style="82" customWidth="1"/>
    <col min="2812" max="2812" width="9.140625" style="82" customWidth="1"/>
    <col min="2813" max="2817" width="9" style="82"/>
    <col min="2818" max="2818" width="10.42578125" style="82" customWidth="1"/>
    <col min="2819" max="2819" width="10.7109375" style="82" customWidth="1"/>
    <col min="2820" max="2820" width="12" style="82" customWidth="1"/>
    <col min="2821" max="2821" width="8.28515625" style="82" customWidth="1"/>
    <col min="2822" max="3064" width="9" style="82"/>
    <col min="3065" max="3065" width="4.42578125" style="82" customWidth="1"/>
    <col min="3066" max="3066" width="45.28515625" style="82" customWidth="1"/>
    <col min="3067" max="3067" width="11.7109375" style="82" customWidth="1"/>
    <col min="3068" max="3068" width="9.140625" style="82" customWidth="1"/>
    <col min="3069" max="3073" width="9" style="82"/>
    <col min="3074" max="3074" width="10.42578125" style="82" customWidth="1"/>
    <col min="3075" max="3075" width="10.7109375" style="82" customWidth="1"/>
    <col min="3076" max="3076" width="12" style="82" customWidth="1"/>
    <col min="3077" max="3077" width="8.28515625" style="82" customWidth="1"/>
    <col min="3078" max="3320" width="9" style="82"/>
    <col min="3321" max="3321" width="4.42578125" style="82" customWidth="1"/>
    <col min="3322" max="3322" width="45.28515625" style="82" customWidth="1"/>
    <col min="3323" max="3323" width="11.7109375" style="82" customWidth="1"/>
    <col min="3324" max="3324" width="9.140625" style="82" customWidth="1"/>
    <col min="3325" max="3329" width="9" style="82"/>
    <col min="3330" max="3330" width="10.42578125" style="82" customWidth="1"/>
    <col min="3331" max="3331" width="10.7109375" style="82" customWidth="1"/>
    <col min="3332" max="3332" width="12" style="82" customWidth="1"/>
    <col min="3333" max="3333" width="8.28515625" style="82" customWidth="1"/>
    <col min="3334" max="3576" width="9" style="82"/>
    <col min="3577" max="3577" width="4.42578125" style="82" customWidth="1"/>
    <col min="3578" max="3578" width="45.28515625" style="82" customWidth="1"/>
    <col min="3579" max="3579" width="11.7109375" style="82" customWidth="1"/>
    <col min="3580" max="3580" width="9.140625" style="82" customWidth="1"/>
    <col min="3581" max="3585" width="9" style="82"/>
    <col min="3586" max="3586" width="10.42578125" style="82" customWidth="1"/>
    <col min="3587" max="3587" width="10.7109375" style="82" customWidth="1"/>
    <col min="3588" max="3588" width="12" style="82" customWidth="1"/>
    <col min="3589" max="3589" width="8.28515625" style="82" customWidth="1"/>
    <col min="3590" max="3832" width="9" style="82"/>
    <col min="3833" max="3833" width="4.42578125" style="82" customWidth="1"/>
    <col min="3834" max="3834" width="45.28515625" style="82" customWidth="1"/>
    <col min="3835" max="3835" width="11.7109375" style="82" customWidth="1"/>
    <col min="3836" max="3836" width="9.140625" style="82" customWidth="1"/>
    <col min="3837" max="3841" width="9" style="82"/>
    <col min="3842" max="3842" width="10.42578125" style="82" customWidth="1"/>
    <col min="3843" max="3843" width="10.7109375" style="82" customWidth="1"/>
    <col min="3844" max="3844" width="12" style="82" customWidth="1"/>
    <col min="3845" max="3845" width="8.28515625" style="82" customWidth="1"/>
    <col min="3846" max="4088" width="9" style="82"/>
    <col min="4089" max="4089" width="4.42578125" style="82" customWidth="1"/>
    <col min="4090" max="4090" width="45.28515625" style="82" customWidth="1"/>
    <col min="4091" max="4091" width="11.7109375" style="82" customWidth="1"/>
    <col min="4092" max="4092" width="9.140625" style="82" customWidth="1"/>
    <col min="4093" max="4097" width="9" style="82"/>
    <col min="4098" max="4098" width="10.42578125" style="82" customWidth="1"/>
    <col min="4099" max="4099" width="10.7109375" style="82" customWidth="1"/>
    <col min="4100" max="4100" width="12" style="82" customWidth="1"/>
    <col min="4101" max="4101" width="8.28515625" style="82" customWidth="1"/>
    <col min="4102" max="4344" width="9" style="82"/>
    <col min="4345" max="4345" width="4.42578125" style="82" customWidth="1"/>
    <col min="4346" max="4346" width="45.28515625" style="82" customWidth="1"/>
    <col min="4347" max="4347" width="11.7109375" style="82" customWidth="1"/>
    <col min="4348" max="4348" width="9.140625" style="82" customWidth="1"/>
    <col min="4349" max="4353" width="9" style="82"/>
    <col min="4354" max="4354" width="10.42578125" style="82" customWidth="1"/>
    <col min="4355" max="4355" width="10.7109375" style="82" customWidth="1"/>
    <col min="4356" max="4356" width="12" style="82" customWidth="1"/>
    <col min="4357" max="4357" width="8.28515625" style="82" customWidth="1"/>
    <col min="4358" max="4600" width="9" style="82"/>
    <col min="4601" max="4601" width="4.42578125" style="82" customWidth="1"/>
    <col min="4602" max="4602" width="45.28515625" style="82" customWidth="1"/>
    <col min="4603" max="4603" width="11.7109375" style="82" customWidth="1"/>
    <col min="4604" max="4604" width="9.140625" style="82" customWidth="1"/>
    <col min="4605" max="4609" width="9" style="82"/>
    <col min="4610" max="4610" width="10.42578125" style="82" customWidth="1"/>
    <col min="4611" max="4611" width="10.7109375" style="82" customWidth="1"/>
    <col min="4612" max="4612" width="12" style="82" customWidth="1"/>
    <col min="4613" max="4613" width="8.28515625" style="82" customWidth="1"/>
    <col min="4614" max="4856" width="9" style="82"/>
    <col min="4857" max="4857" width="4.42578125" style="82" customWidth="1"/>
    <col min="4858" max="4858" width="45.28515625" style="82" customWidth="1"/>
    <col min="4859" max="4859" width="11.7109375" style="82" customWidth="1"/>
    <col min="4860" max="4860" width="9.140625" style="82" customWidth="1"/>
    <col min="4861" max="4865" width="9" style="82"/>
    <col min="4866" max="4866" width="10.42578125" style="82" customWidth="1"/>
    <col min="4867" max="4867" width="10.7109375" style="82" customWidth="1"/>
    <col min="4868" max="4868" width="12" style="82" customWidth="1"/>
    <col min="4869" max="4869" width="8.28515625" style="82" customWidth="1"/>
    <col min="4870" max="5112" width="9" style="82"/>
    <col min="5113" max="5113" width="4.42578125" style="82" customWidth="1"/>
    <col min="5114" max="5114" width="45.28515625" style="82" customWidth="1"/>
    <col min="5115" max="5115" width="11.7109375" style="82" customWidth="1"/>
    <col min="5116" max="5116" width="9.140625" style="82" customWidth="1"/>
    <col min="5117" max="5121" width="9" style="82"/>
    <col min="5122" max="5122" width="10.42578125" style="82" customWidth="1"/>
    <col min="5123" max="5123" width="10.7109375" style="82" customWidth="1"/>
    <col min="5124" max="5124" width="12" style="82" customWidth="1"/>
    <col min="5125" max="5125" width="8.28515625" style="82" customWidth="1"/>
    <col min="5126" max="5368" width="9" style="82"/>
    <col min="5369" max="5369" width="4.42578125" style="82" customWidth="1"/>
    <col min="5370" max="5370" width="45.28515625" style="82" customWidth="1"/>
    <col min="5371" max="5371" width="11.7109375" style="82" customWidth="1"/>
    <col min="5372" max="5372" width="9.140625" style="82" customWidth="1"/>
    <col min="5373" max="5377" width="9" style="82"/>
    <col min="5378" max="5378" width="10.42578125" style="82" customWidth="1"/>
    <col min="5379" max="5379" width="10.7109375" style="82" customWidth="1"/>
    <col min="5380" max="5380" width="12" style="82" customWidth="1"/>
    <col min="5381" max="5381" width="8.28515625" style="82" customWidth="1"/>
    <col min="5382" max="5624" width="9" style="82"/>
    <col min="5625" max="5625" width="4.42578125" style="82" customWidth="1"/>
    <col min="5626" max="5626" width="45.28515625" style="82" customWidth="1"/>
    <col min="5627" max="5627" width="11.7109375" style="82" customWidth="1"/>
    <col min="5628" max="5628" width="9.140625" style="82" customWidth="1"/>
    <col min="5629" max="5633" width="9" style="82"/>
    <col min="5634" max="5634" width="10.42578125" style="82" customWidth="1"/>
    <col min="5635" max="5635" width="10.7109375" style="82" customWidth="1"/>
    <col min="5636" max="5636" width="12" style="82" customWidth="1"/>
    <col min="5637" max="5637" width="8.28515625" style="82" customWidth="1"/>
    <col min="5638" max="5880" width="9" style="82"/>
    <col min="5881" max="5881" width="4.42578125" style="82" customWidth="1"/>
    <col min="5882" max="5882" width="45.28515625" style="82" customWidth="1"/>
    <col min="5883" max="5883" width="11.7109375" style="82" customWidth="1"/>
    <col min="5884" max="5884" width="9.140625" style="82" customWidth="1"/>
    <col min="5885" max="5889" width="9" style="82"/>
    <col min="5890" max="5890" width="10.42578125" style="82" customWidth="1"/>
    <col min="5891" max="5891" width="10.7109375" style="82" customWidth="1"/>
    <col min="5892" max="5892" width="12" style="82" customWidth="1"/>
    <col min="5893" max="5893" width="8.28515625" style="82" customWidth="1"/>
    <col min="5894" max="6136" width="9" style="82"/>
    <col min="6137" max="6137" width="4.42578125" style="82" customWidth="1"/>
    <col min="6138" max="6138" width="45.28515625" style="82" customWidth="1"/>
    <col min="6139" max="6139" width="11.7109375" style="82" customWidth="1"/>
    <col min="6140" max="6140" width="9.140625" style="82" customWidth="1"/>
    <col min="6141" max="6145" width="9" style="82"/>
    <col min="6146" max="6146" width="10.42578125" style="82" customWidth="1"/>
    <col min="6147" max="6147" width="10.7109375" style="82" customWidth="1"/>
    <col min="6148" max="6148" width="12" style="82" customWidth="1"/>
    <col min="6149" max="6149" width="8.28515625" style="82" customWidth="1"/>
    <col min="6150" max="6392" width="9" style="82"/>
    <col min="6393" max="6393" width="4.42578125" style="82" customWidth="1"/>
    <col min="6394" max="6394" width="45.28515625" style="82" customWidth="1"/>
    <col min="6395" max="6395" width="11.7109375" style="82" customWidth="1"/>
    <col min="6396" max="6396" width="9.140625" style="82" customWidth="1"/>
    <col min="6397" max="6401" width="9" style="82"/>
    <col min="6402" max="6402" width="10.42578125" style="82" customWidth="1"/>
    <col min="6403" max="6403" width="10.7109375" style="82" customWidth="1"/>
    <col min="6404" max="6404" width="12" style="82" customWidth="1"/>
    <col min="6405" max="6405" width="8.28515625" style="82" customWidth="1"/>
    <col min="6406" max="6648" width="9" style="82"/>
    <col min="6649" max="6649" width="4.42578125" style="82" customWidth="1"/>
    <col min="6650" max="6650" width="45.28515625" style="82" customWidth="1"/>
    <col min="6651" max="6651" width="11.7109375" style="82" customWidth="1"/>
    <col min="6652" max="6652" width="9.140625" style="82" customWidth="1"/>
    <col min="6653" max="6657" width="9" style="82"/>
    <col min="6658" max="6658" width="10.42578125" style="82" customWidth="1"/>
    <col min="6659" max="6659" width="10.7109375" style="82" customWidth="1"/>
    <col min="6660" max="6660" width="12" style="82" customWidth="1"/>
    <col min="6661" max="6661" width="8.28515625" style="82" customWidth="1"/>
    <col min="6662" max="6904" width="9" style="82"/>
    <col min="6905" max="6905" width="4.42578125" style="82" customWidth="1"/>
    <col min="6906" max="6906" width="45.28515625" style="82" customWidth="1"/>
    <col min="6907" max="6907" width="11.7109375" style="82" customWidth="1"/>
    <col min="6908" max="6908" width="9.140625" style="82" customWidth="1"/>
    <col min="6909" max="6913" width="9" style="82"/>
    <col min="6914" max="6914" width="10.42578125" style="82" customWidth="1"/>
    <col min="6915" max="6915" width="10.7109375" style="82" customWidth="1"/>
    <col min="6916" max="6916" width="12" style="82" customWidth="1"/>
    <col min="6917" max="6917" width="8.28515625" style="82" customWidth="1"/>
    <col min="6918" max="7160" width="9" style="82"/>
    <col min="7161" max="7161" width="4.42578125" style="82" customWidth="1"/>
    <col min="7162" max="7162" width="45.28515625" style="82" customWidth="1"/>
    <col min="7163" max="7163" width="11.7109375" style="82" customWidth="1"/>
    <col min="7164" max="7164" width="9.140625" style="82" customWidth="1"/>
    <col min="7165" max="7169" width="9" style="82"/>
    <col min="7170" max="7170" width="10.42578125" style="82" customWidth="1"/>
    <col min="7171" max="7171" width="10.7109375" style="82" customWidth="1"/>
    <col min="7172" max="7172" width="12" style="82" customWidth="1"/>
    <col min="7173" max="7173" width="8.28515625" style="82" customWidth="1"/>
    <col min="7174" max="7416" width="9" style="82"/>
    <col min="7417" max="7417" width="4.42578125" style="82" customWidth="1"/>
    <col min="7418" max="7418" width="45.28515625" style="82" customWidth="1"/>
    <col min="7419" max="7419" width="11.7109375" style="82" customWidth="1"/>
    <col min="7420" max="7420" width="9.140625" style="82" customWidth="1"/>
    <col min="7421" max="7425" width="9" style="82"/>
    <col min="7426" max="7426" width="10.42578125" style="82" customWidth="1"/>
    <col min="7427" max="7427" width="10.7109375" style="82" customWidth="1"/>
    <col min="7428" max="7428" width="12" style="82" customWidth="1"/>
    <col min="7429" max="7429" width="8.28515625" style="82" customWidth="1"/>
    <col min="7430" max="7672" width="9" style="82"/>
    <col min="7673" max="7673" width="4.42578125" style="82" customWidth="1"/>
    <col min="7674" max="7674" width="45.28515625" style="82" customWidth="1"/>
    <col min="7675" max="7675" width="11.7109375" style="82" customWidth="1"/>
    <col min="7676" max="7676" width="9.140625" style="82" customWidth="1"/>
    <col min="7677" max="7681" width="9" style="82"/>
    <col min="7682" max="7682" width="10.42578125" style="82" customWidth="1"/>
    <col min="7683" max="7683" width="10.7109375" style="82" customWidth="1"/>
    <col min="7684" max="7684" width="12" style="82" customWidth="1"/>
    <col min="7685" max="7685" width="8.28515625" style="82" customWidth="1"/>
    <col min="7686" max="7928" width="9" style="82"/>
    <col min="7929" max="7929" width="4.42578125" style="82" customWidth="1"/>
    <col min="7930" max="7930" width="45.28515625" style="82" customWidth="1"/>
    <col min="7931" max="7931" width="11.7109375" style="82" customWidth="1"/>
    <col min="7932" max="7932" width="9.140625" style="82" customWidth="1"/>
    <col min="7933" max="7937" width="9" style="82"/>
    <col min="7938" max="7938" width="10.42578125" style="82" customWidth="1"/>
    <col min="7939" max="7939" width="10.7109375" style="82" customWidth="1"/>
    <col min="7940" max="7940" width="12" style="82" customWidth="1"/>
    <col min="7941" max="7941" width="8.28515625" style="82" customWidth="1"/>
    <col min="7942" max="8184" width="9" style="82"/>
    <col min="8185" max="8185" width="4.42578125" style="82" customWidth="1"/>
    <col min="8186" max="8186" width="45.28515625" style="82" customWidth="1"/>
    <col min="8187" max="8187" width="11.7109375" style="82" customWidth="1"/>
    <col min="8188" max="8188" width="9.140625" style="82" customWidth="1"/>
    <col min="8189" max="8193" width="9" style="82"/>
    <col min="8194" max="8194" width="10.42578125" style="82" customWidth="1"/>
    <col min="8195" max="8195" width="10.7109375" style="82" customWidth="1"/>
    <col min="8196" max="8196" width="12" style="82" customWidth="1"/>
    <col min="8197" max="8197" width="8.28515625" style="82" customWidth="1"/>
    <col min="8198" max="8440" width="9" style="82"/>
    <col min="8441" max="8441" width="4.42578125" style="82" customWidth="1"/>
    <col min="8442" max="8442" width="45.28515625" style="82" customWidth="1"/>
    <col min="8443" max="8443" width="11.7109375" style="82" customWidth="1"/>
    <col min="8444" max="8444" width="9.140625" style="82" customWidth="1"/>
    <col min="8445" max="8449" width="9" style="82"/>
    <col min="8450" max="8450" width="10.42578125" style="82" customWidth="1"/>
    <col min="8451" max="8451" width="10.7109375" style="82" customWidth="1"/>
    <col min="8452" max="8452" width="12" style="82" customWidth="1"/>
    <col min="8453" max="8453" width="8.28515625" style="82" customWidth="1"/>
    <col min="8454" max="8696" width="9" style="82"/>
    <col min="8697" max="8697" width="4.42578125" style="82" customWidth="1"/>
    <col min="8698" max="8698" width="45.28515625" style="82" customWidth="1"/>
    <col min="8699" max="8699" width="11.7109375" style="82" customWidth="1"/>
    <col min="8700" max="8700" width="9.140625" style="82" customWidth="1"/>
    <col min="8701" max="8705" width="9" style="82"/>
    <col min="8706" max="8706" width="10.42578125" style="82" customWidth="1"/>
    <col min="8707" max="8707" width="10.7109375" style="82" customWidth="1"/>
    <col min="8708" max="8708" width="12" style="82" customWidth="1"/>
    <col min="8709" max="8709" width="8.28515625" style="82" customWidth="1"/>
    <col min="8710" max="8952" width="9" style="82"/>
    <col min="8953" max="8953" width="4.42578125" style="82" customWidth="1"/>
    <col min="8954" max="8954" width="45.28515625" style="82" customWidth="1"/>
    <col min="8955" max="8955" width="11.7109375" style="82" customWidth="1"/>
    <col min="8956" max="8956" width="9.140625" style="82" customWidth="1"/>
    <col min="8957" max="8961" width="9" style="82"/>
    <col min="8962" max="8962" width="10.42578125" style="82" customWidth="1"/>
    <col min="8963" max="8963" width="10.7109375" style="82" customWidth="1"/>
    <col min="8964" max="8964" width="12" style="82" customWidth="1"/>
    <col min="8965" max="8965" width="8.28515625" style="82" customWidth="1"/>
    <col min="8966" max="9208" width="9" style="82"/>
    <col min="9209" max="9209" width="4.42578125" style="82" customWidth="1"/>
    <col min="9210" max="9210" width="45.28515625" style="82" customWidth="1"/>
    <col min="9211" max="9211" width="11.7109375" style="82" customWidth="1"/>
    <col min="9212" max="9212" width="9.140625" style="82" customWidth="1"/>
    <col min="9213" max="9217" width="9" style="82"/>
    <col min="9218" max="9218" width="10.42578125" style="82" customWidth="1"/>
    <col min="9219" max="9219" width="10.7109375" style="82" customWidth="1"/>
    <col min="9220" max="9220" width="12" style="82" customWidth="1"/>
    <col min="9221" max="9221" width="8.28515625" style="82" customWidth="1"/>
    <col min="9222" max="9464" width="9" style="82"/>
    <col min="9465" max="9465" width="4.42578125" style="82" customWidth="1"/>
    <col min="9466" max="9466" width="45.28515625" style="82" customWidth="1"/>
    <col min="9467" max="9467" width="11.7109375" style="82" customWidth="1"/>
    <col min="9468" max="9468" width="9.140625" style="82" customWidth="1"/>
    <col min="9469" max="9473" width="9" style="82"/>
    <col min="9474" max="9474" width="10.42578125" style="82" customWidth="1"/>
    <col min="9475" max="9475" width="10.7109375" style="82" customWidth="1"/>
    <col min="9476" max="9476" width="12" style="82" customWidth="1"/>
    <col min="9477" max="9477" width="8.28515625" style="82" customWidth="1"/>
    <col min="9478" max="9720" width="9" style="82"/>
    <col min="9721" max="9721" width="4.42578125" style="82" customWidth="1"/>
    <col min="9722" max="9722" width="45.28515625" style="82" customWidth="1"/>
    <col min="9723" max="9723" width="11.7109375" style="82" customWidth="1"/>
    <col min="9724" max="9724" width="9.140625" style="82" customWidth="1"/>
    <col min="9725" max="9729" width="9" style="82"/>
    <col min="9730" max="9730" width="10.42578125" style="82" customWidth="1"/>
    <col min="9731" max="9731" width="10.7109375" style="82" customWidth="1"/>
    <col min="9732" max="9732" width="12" style="82" customWidth="1"/>
    <col min="9733" max="9733" width="8.28515625" style="82" customWidth="1"/>
    <col min="9734" max="9976" width="9" style="82"/>
    <col min="9977" max="9977" width="4.42578125" style="82" customWidth="1"/>
    <col min="9978" max="9978" width="45.28515625" style="82" customWidth="1"/>
    <col min="9979" max="9979" width="11.7109375" style="82" customWidth="1"/>
    <col min="9980" max="9980" width="9.140625" style="82" customWidth="1"/>
    <col min="9981" max="9985" width="9" style="82"/>
    <col min="9986" max="9986" width="10.42578125" style="82" customWidth="1"/>
    <col min="9987" max="9987" width="10.7109375" style="82" customWidth="1"/>
    <col min="9988" max="9988" width="12" style="82" customWidth="1"/>
    <col min="9989" max="9989" width="8.28515625" style="82" customWidth="1"/>
    <col min="9990" max="10232" width="9" style="82"/>
    <col min="10233" max="10233" width="4.42578125" style="82" customWidth="1"/>
    <col min="10234" max="10234" width="45.28515625" style="82" customWidth="1"/>
    <col min="10235" max="10235" width="11.7109375" style="82" customWidth="1"/>
    <col min="10236" max="10236" width="9.140625" style="82" customWidth="1"/>
    <col min="10237" max="10241" width="9" style="82"/>
    <col min="10242" max="10242" width="10.42578125" style="82" customWidth="1"/>
    <col min="10243" max="10243" width="10.7109375" style="82" customWidth="1"/>
    <col min="10244" max="10244" width="12" style="82" customWidth="1"/>
    <col min="10245" max="10245" width="8.28515625" style="82" customWidth="1"/>
    <col min="10246" max="10488" width="9" style="82"/>
    <col min="10489" max="10489" width="4.42578125" style="82" customWidth="1"/>
    <col min="10490" max="10490" width="45.28515625" style="82" customWidth="1"/>
    <col min="10491" max="10491" width="11.7109375" style="82" customWidth="1"/>
    <col min="10492" max="10492" width="9.140625" style="82" customWidth="1"/>
    <col min="10493" max="10497" width="9" style="82"/>
    <col min="10498" max="10498" width="10.42578125" style="82" customWidth="1"/>
    <col min="10499" max="10499" width="10.7109375" style="82" customWidth="1"/>
    <col min="10500" max="10500" width="12" style="82" customWidth="1"/>
    <col min="10501" max="10501" width="8.28515625" style="82" customWidth="1"/>
    <col min="10502" max="10744" width="9" style="82"/>
    <col min="10745" max="10745" width="4.42578125" style="82" customWidth="1"/>
    <col min="10746" max="10746" width="45.28515625" style="82" customWidth="1"/>
    <col min="10747" max="10747" width="11.7109375" style="82" customWidth="1"/>
    <col min="10748" max="10748" width="9.140625" style="82" customWidth="1"/>
    <col min="10749" max="10753" width="9" style="82"/>
    <col min="10754" max="10754" width="10.42578125" style="82" customWidth="1"/>
    <col min="10755" max="10755" width="10.7109375" style="82" customWidth="1"/>
    <col min="10756" max="10756" width="12" style="82" customWidth="1"/>
    <col min="10757" max="10757" width="8.28515625" style="82" customWidth="1"/>
    <col min="10758" max="11000" width="9" style="82"/>
    <col min="11001" max="11001" width="4.42578125" style="82" customWidth="1"/>
    <col min="11002" max="11002" width="45.28515625" style="82" customWidth="1"/>
    <col min="11003" max="11003" width="11.7109375" style="82" customWidth="1"/>
    <col min="11004" max="11004" width="9.140625" style="82" customWidth="1"/>
    <col min="11005" max="11009" width="9" style="82"/>
    <col min="11010" max="11010" width="10.42578125" style="82" customWidth="1"/>
    <col min="11011" max="11011" width="10.7109375" style="82" customWidth="1"/>
    <col min="11012" max="11012" width="12" style="82" customWidth="1"/>
    <col min="11013" max="11013" width="8.28515625" style="82" customWidth="1"/>
    <col min="11014" max="11256" width="9" style="82"/>
    <col min="11257" max="11257" width="4.42578125" style="82" customWidth="1"/>
    <col min="11258" max="11258" width="45.28515625" style="82" customWidth="1"/>
    <col min="11259" max="11259" width="11.7109375" style="82" customWidth="1"/>
    <col min="11260" max="11260" width="9.140625" style="82" customWidth="1"/>
    <col min="11261" max="11265" width="9" style="82"/>
    <col min="11266" max="11266" width="10.42578125" style="82" customWidth="1"/>
    <col min="11267" max="11267" width="10.7109375" style="82" customWidth="1"/>
    <col min="11268" max="11268" width="12" style="82" customWidth="1"/>
    <col min="11269" max="11269" width="8.28515625" style="82" customWidth="1"/>
    <col min="11270" max="11512" width="9" style="82"/>
    <col min="11513" max="11513" width="4.42578125" style="82" customWidth="1"/>
    <col min="11514" max="11514" width="45.28515625" style="82" customWidth="1"/>
    <col min="11515" max="11515" width="11.7109375" style="82" customWidth="1"/>
    <col min="11516" max="11516" width="9.140625" style="82" customWidth="1"/>
    <col min="11517" max="11521" width="9" style="82"/>
    <col min="11522" max="11522" width="10.42578125" style="82" customWidth="1"/>
    <col min="11523" max="11523" width="10.7109375" style="82" customWidth="1"/>
    <col min="11524" max="11524" width="12" style="82" customWidth="1"/>
    <col min="11525" max="11525" width="8.28515625" style="82" customWidth="1"/>
    <col min="11526" max="11768" width="9" style="82"/>
    <col min="11769" max="11769" width="4.42578125" style="82" customWidth="1"/>
    <col min="11770" max="11770" width="45.28515625" style="82" customWidth="1"/>
    <col min="11771" max="11771" width="11.7109375" style="82" customWidth="1"/>
    <col min="11772" max="11772" width="9.140625" style="82" customWidth="1"/>
    <col min="11773" max="11777" width="9" style="82"/>
    <col min="11778" max="11778" width="10.42578125" style="82" customWidth="1"/>
    <col min="11779" max="11779" width="10.7109375" style="82" customWidth="1"/>
    <col min="11780" max="11780" width="12" style="82" customWidth="1"/>
    <col min="11781" max="11781" width="8.28515625" style="82" customWidth="1"/>
    <col min="11782" max="12024" width="9" style="82"/>
    <col min="12025" max="12025" width="4.42578125" style="82" customWidth="1"/>
    <col min="12026" max="12026" width="45.28515625" style="82" customWidth="1"/>
    <col min="12027" max="12027" width="11.7109375" style="82" customWidth="1"/>
    <col min="12028" max="12028" width="9.140625" style="82" customWidth="1"/>
    <col min="12029" max="12033" width="9" style="82"/>
    <col min="12034" max="12034" width="10.42578125" style="82" customWidth="1"/>
    <col min="12035" max="12035" width="10.7109375" style="82" customWidth="1"/>
    <col min="12036" max="12036" width="12" style="82" customWidth="1"/>
    <col min="12037" max="12037" width="8.28515625" style="82" customWidth="1"/>
    <col min="12038" max="12280" width="9" style="82"/>
    <col min="12281" max="12281" width="4.42578125" style="82" customWidth="1"/>
    <col min="12282" max="12282" width="45.28515625" style="82" customWidth="1"/>
    <col min="12283" max="12283" width="11.7109375" style="82" customWidth="1"/>
    <col min="12284" max="12284" width="9.140625" style="82" customWidth="1"/>
    <col min="12285" max="12289" width="9" style="82"/>
    <col min="12290" max="12290" width="10.42578125" style="82" customWidth="1"/>
    <col min="12291" max="12291" width="10.7109375" style="82" customWidth="1"/>
    <col min="12292" max="12292" width="12" style="82" customWidth="1"/>
    <col min="12293" max="12293" width="8.28515625" style="82" customWidth="1"/>
    <col min="12294" max="12536" width="9" style="82"/>
    <col min="12537" max="12537" width="4.42578125" style="82" customWidth="1"/>
    <col min="12538" max="12538" width="45.28515625" style="82" customWidth="1"/>
    <col min="12539" max="12539" width="11.7109375" style="82" customWidth="1"/>
    <col min="12540" max="12540" width="9.140625" style="82" customWidth="1"/>
    <col min="12541" max="12545" width="9" style="82"/>
    <col min="12546" max="12546" width="10.42578125" style="82" customWidth="1"/>
    <col min="12547" max="12547" width="10.7109375" style="82" customWidth="1"/>
    <col min="12548" max="12548" width="12" style="82" customWidth="1"/>
    <col min="12549" max="12549" width="8.28515625" style="82" customWidth="1"/>
    <col min="12550" max="12792" width="9" style="82"/>
    <col min="12793" max="12793" width="4.42578125" style="82" customWidth="1"/>
    <col min="12794" max="12794" width="45.28515625" style="82" customWidth="1"/>
    <col min="12795" max="12795" width="11.7109375" style="82" customWidth="1"/>
    <col min="12796" max="12796" width="9.140625" style="82" customWidth="1"/>
    <col min="12797" max="12801" width="9" style="82"/>
    <col min="12802" max="12802" width="10.42578125" style="82" customWidth="1"/>
    <col min="12803" max="12803" width="10.7109375" style="82" customWidth="1"/>
    <col min="12804" max="12804" width="12" style="82" customWidth="1"/>
    <col min="12805" max="12805" width="8.28515625" style="82" customWidth="1"/>
    <col min="12806" max="13048" width="9" style="82"/>
    <col min="13049" max="13049" width="4.42578125" style="82" customWidth="1"/>
    <col min="13050" max="13050" width="45.28515625" style="82" customWidth="1"/>
    <col min="13051" max="13051" width="11.7109375" style="82" customWidth="1"/>
    <col min="13052" max="13052" width="9.140625" style="82" customWidth="1"/>
    <col min="13053" max="13057" width="9" style="82"/>
    <col min="13058" max="13058" width="10.42578125" style="82" customWidth="1"/>
    <col min="13059" max="13059" width="10.7109375" style="82" customWidth="1"/>
    <col min="13060" max="13060" width="12" style="82" customWidth="1"/>
    <col min="13061" max="13061" width="8.28515625" style="82" customWidth="1"/>
    <col min="13062" max="13304" width="9" style="82"/>
    <col min="13305" max="13305" width="4.42578125" style="82" customWidth="1"/>
    <col min="13306" max="13306" width="45.28515625" style="82" customWidth="1"/>
    <col min="13307" max="13307" width="11.7109375" style="82" customWidth="1"/>
    <col min="13308" max="13308" width="9.140625" style="82" customWidth="1"/>
    <col min="13309" max="13313" width="9" style="82"/>
    <col min="13314" max="13314" width="10.42578125" style="82" customWidth="1"/>
    <col min="13315" max="13315" width="10.7109375" style="82" customWidth="1"/>
    <col min="13316" max="13316" width="12" style="82" customWidth="1"/>
    <col min="13317" max="13317" width="8.28515625" style="82" customWidth="1"/>
    <col min="13318" max="13560" width="9" style="82"/>
    <col min="13561" max="13561" width="4.42578125" style="82" customWidth="1"/>
    <col min="13562" max="13562" width="45.28515625" style="82" customWidth="1"/>
    <col min="13563" max="13563" width="11.7109375" style="82" customWidth="1"/>
    <col min="13564" max="13564" width="9.140625" style="82" customWidth="1"/>
    <col min="13565" max="13569" width="9" style="82"/>
    <col min="13570" max="13570" width="10.42578125" style="82" customWidth="1"/>
    <col min="13571" max="13571" width="10.7109375" style="82" customWidth="1"/>
    <col min="13572" max="13572" width="12" style="82" customWidth="1"/>
    <col min="13573" max="13573" width="8.28515625" style="82" customWidth="1"/>
    <col min="13574" max="13816" width="9" style="82"/>
    <col min="13817" max="13817" width="4.42578125" style="82" customWidth="1"/>
    <col min="13818" max="13818" width="45.28515625" style="82" customWidth="1"/>
    <col min="13819" max="13819" width="11.7109375" style="82" customWidth="1"/>
    <col min="13820" max="13820" width="9.140625" style="82" customWidth="1"/>
    <col min="13821" max="13825" width="9" style="82"/>
    <col min="13826" max="13826" width="10.42578125" style="82" customWidth="1"/>
    <col min="13827" max="13827" width="10.7109375" style="82" customWidth="1"/>
    <col min="13828" max="13828" width="12" style="82" customWidth="1"/>
    <col min="13829" max="13829" width="8.28515625" style="82" customWidth="1"/>
    <col min="13830" max="14072" width="9" style="82"/>
    <col min="14073" max="14073" width="4.42578125" style="82" customWidth="1"/>
    <col min="14074" max="14074" width="45.28515625" style="82" customWidth="1"/>
    <col min="14075" max="14075" width="11.7109375" style="82" customWidth="1"/>
    <col min="14076" max="14076" width="9.140625" style="82" customWidth="1"/>
    <col min="14077" max="14081" width="9" style="82"/>
    <col min="14082" max="14082" width="10.42578125" style="82" customWidth="1"/>
    <col min="14083" max="14083" width="10.7109375" style="82" customWidth="1"/>
    <col min="14084" max="14084" width="12" style="82" customWidth="1"/>
    <col min="14085" max="14085" width="8.28515625" style="82" customWidth="1"/>
    <col min="14086" max="14328" width="9" style="82"/>
    <col min="14329" max="14329" width="4.42578125" style="82" customWidth="1"/>
    <col min="14330" max="14330" width="45.28515625" style="82" customWidth="1"/>
    <col min="14331" max="14331" width="11.7109375" style="82" customWidth="1"/>
    <col min="14332" max="14332" width="9.140625" style="82" customWidth="1"/>
    <col min="14333" max="14337" width="9" style="82"/>
    <col min="14338" max="14338" width="10.42578125" style="82" customWidth="1"/>
    <col min="14339" max="14339" width="10.7109375" style="82" customWidth="1"/>
    <col min="14340" max="14340" width="12" style="82" customWidth="1"/>
    <col min="14341" max="14341" width="8.28515625" style="82" customWidth="1"/>
    <col min="14342" max="14584" width="9" style="82"/>
    <col min="14585" max="14585" width="4.42578125" style="82" customWidth="1"/>
    <col min="14586" max="14586" width="45.28515625" style="82" customWidth="1"/>
    <col min="14587" max="14587" width="11.7109375" style="82" customWidth="1"/>
    <col min="14588" max="14588" width="9.140625" style="82" customWidth="1"/>
    <col min="14589" max="14593" width="9" style="82"/>
    <col min="14594" max="14594" width="10.42578125" style="82" customWidth="1"/>
    <col min="14595" max="14595" width="10.7109375" style="82" customWidth="1"/>
    <col min="14596" max="14596" width="12" style="82" customWidth="1"/>
    <col min="14597" max="14597" width="8.28515625" style="82" customWidth="1"/>
    <col min="14598" max="14840" width="9" style="82"/>
    <col min="14841" max="14841" width="4.42578125" style="82" customWidth="1"/>
    <col min="14842" max="14842" width="45.28515625" style="82" customWidth="1"/>
    <col min="14843" max="14843" width="11.7109375" style="82" customWidth="1"/>
    <col min="14844" max="14844" width="9.140625" style="82" customWidth="1"/>
    <col min="14845" max="14849" width="9" style="82"/>
    <col min="14850" max="14850" width="10.42578125" style="82" customWidth="1"/>
    <col min="14851" max="14851" width="10.7109375" style="82" customWidth="1"/>
    <col min="14852" max="14852" width="12" style="82" customWidth="1"/>
    <col min="14853" max="14853" width="8.28515625" style="82" customWidth="1"/>
    <col min="14854" max="15096" width="9" style="82"/>
    <col min="15097" max="15097" width="4.42578125" style="82" customWidth="1"/>
    <col min="15098" max="15098" width="45.28515625" style="82" customWidth="1"/>
    <col min="15099" max="15099" width="11.7109375" style="82" customWidth="1"/>
    <col min="15100" max="15100" width="9.140625" style="82" customWidth="1"/>
    <col min="15101" max="15105" width="9" style="82"/>
    <col min="15106" max="15106" width="10.42578125" style="82" customWidth="1"/>
    <col min="15107" max="15107" width="10.7109375" style="82" customWidth="1"/>
    <col min="15108" max="15108" width="12" style="82" customWidth="1"/>
    <col min="15109" max="15109" width="8.28515625" style="82" customWidth="1"/>
    <col min="15110" max="15352" width="9" style="82"/>
    <col min="15353" max="15353" width="4.42578125" style="82" customWidth="1"/>
    <col min="15354" max="15354" width="45.28515625" style="82" customWidth="1"/>
    <col min="15355" max="15355" width="11.7109375" style="82" customWidth="1"/>
    <col min="15356" max="15356" width="9.140625" style="82" customWidth="1"/>
    <col min="15357" max="15361" width="9" style="82"/>
    <col min="15362" max="15362" width="10.42578125" style="82" customWidth="1"/>
    <col min="15363" max="15363" width="10.7109375" style="82" customWidth="1"/>
    <col min="15364" max="15364" width="12" style="82" customWidth="1"/>
    <col min="15365" max="15365" width="8.28515625" style="82" customWidth="1"/>
    <col min="15366" max="15608" width="9" style="82"/>
    <col min="15609" max="15609" width="4.42578125" style="82" customWidth="1"/>
    <col min="15610" max="15610" width="45.28515625" style="82" customWidth="1"/>
    <col min="15611" max="15611" width="11.7109375" style="82" customWidth="1"/>
    <col min="15612" max="15612" width="9.140625" style="82" customWidth="1"/>
    <col min="15613" max="15617" width="9" style="82"/>
    <col min="15618" max="15618" width="10.42578125" style="82" customWidth="1"/>
    <col min="15619" max="15619" width="10.7109375" style="82" customWidth="1"/>
    <col min="15620" max="15620" width="12" style="82" customWidth="1"/>
    <col min="15621" max="15621" width="8.28515625" style="82" customWidth="1"/>
    <col min="15622" max="15864" width="9" style="82"/>
    <col min="15865" max="15865" width="4.42578125" style="82" customWidth="1"/>
    <col min="15866" max="15866" width="45.28515625" style="82" customWidth="1"/>
    <col min="15867" max="15867" width="11.7109375" style="82" customWidth="1"/>
    <col min="15868" max="15868" width="9.140625" style="82" customWidth="1"/>
    <col min="15869" max="15873" width="9" style="82"/>
    <col min="15874" max="15874" width="10.42578125" style="82" customWidth="1"/>
    <col min="15875" max="15875" width="10.7109375" style="82" customWidth="1"/>
    <col min="15876" max="15876" width="12" style="82" customWidth="1"/>
    <col min="15877" max="15877" width="8.28515625" style="82" customWidth="1"/>
    <col min="15878" max="16120" width="9" style="82"/>
    <col min="16121" max="16121" width="4.42578125" style="82" customWidth="1"/>
    <col min="16122" max="16122" width="45.28515625" style="82" customWidth="1"/>
    <col min="16123" max="16123" width="11.7109375" style="82" customWidth="1"/>
    <col min="16124" max="16124" width="9.140625" style="82" customWidth="1"/>
    <col min="16125" max="16129" width="9" style="82"/>
    <col min="16130" max="16130" width="10.42578125" style="82" customWidth="1"/>
    <col min="16131" max="16131" width="10.7109375" style="82" customWidth="1"/>
    <col min="16132" max="16132" width="12" style="82" customWidth="1"/>
    <col min="16133" max="16133" width="8.28515625" style="82" customWidth="1"/>
    <col min="16134" max="16384" width="9" style="82"/>
  </cols>
  <sheetData>
    <row r="1" spans="1:15">
      <c r="A1" s="291" t="s">
        <v>233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</row>
    <row r="2" spans="1:15">
      <c r="A2" s="165"/>
      <c r="B2" s="165"/>
      <c r="C2" s="292" t="s">
        <v>125</v>
      </c>
      <c r="D2" s="292"/>
      <c r="E2" s="293" t="s">
        <v>126</v>
      </c>
      <c r="F2" s="166" t="s">
        <v>127</v>
      </c>
      <c r="G2" s="166" t="s">
        <v>128</v>
      </c>
      <c r="H2" s="293" t="s">
        <v>129</v>
      </c>
      <c r="I2" s="166" t="s">
        <v>130</v>
      </c>
      <c r="J2" s="293" t="s">
        <v>131</v>
      </c>
      <c r="K2" s="166" t="s">
        <v>132</v>
      </c>
      <c r="L2" s="166" t="s">
        <v>133</v>
      </c>
      <c r="M2" s="295" t="s">
        <v>134</v>
      </c>
      <c r="N2" s="166" t="s">
        <v>135</v>
      </c>
      <c r="O2" s="165" t="s">
        <v>136</v>
      </c>
    </row>
    <row r="3" spans="1:15">
      <c r="A3" s="167" t="s">
        <v>15</v>
      </c>
      <c r="B3" s="167" t="s">
        <v>137</v>
      </c>
      <c r="C3" s="168" t="s">
        <v>138</v>
      </c>
      <c r="D3" s="169" t="s">
        <v>139</v>
      </c>
      <c r="E3" s="294"/>
      <c r="F3" s="169" t="s">
        <v>140</v>
      </c>
      <c r="G3" s="169" t="s">
        <v>141</v>
      </c>
      <c r="H3" s="294"/>
      <c r="I3" s="169" t="s">
        <v>142</v>
      </c>
      <c r="J3" s="294"/>
      <c r="K3" s="169"/>
      <c r="L3" s="169" t="s">
        <v>143</v>
      </c>
      <c r="M3" s="296"/>
      <c r="N3" s="169" t="s">
        <v>144</v>
      </c>
      <c r="O3" s="167" t="s">
        <v>145</v>
      </c>
    </row>
    <row r="4" spans="1:15">
      <c r="A4" s="170"/>
      <c r="B4" s="170"/>
      <c r="C4" s="171"/>
      <c r="D4" s="172"/>
      <c r="E4" s="172">
        <v>2</v>
      </c>
      <c r="F4" s="172">
        <v>3</v>
      </c>
      <c r="G4" s="172">
        <v>4</v>
      </c>
      <c r="H4" s="172">
        <v>5</v>
      </c>
      <c r="I4" s="172">
        <v>6</v>
      </c>
      <c r="J4" s="172">
        <v>7</v>
      </c>
      <c r="K4" s="172">
        <v>8</v>
      </c>
      <c r="L4" s="172">
        <v>9</v>
      </c>
      <c r="M4" s="172">
        <v>99</v>
      </c>
      <c r="N4" s="173" t="s">
        <v>146</v>
      </c>
      <c r="O4" s="170" t="s">
        <v>9</v>
      </c>
    </row>
    <row r="5" spans="1:15">
      <c r="A5" s="174"/>
      <c r="B5" s="175" t="s">
        <v>147</v>
      </c>
      <c r="C5" s="176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4"/>
    </row>
    <row r="6" spans="1:15">
      <c r="A6" s="178">
        <v>1</v>
      </c>
      <c r="B6" s="179" t="s">
        <v>235</v>
      </c>
      <c r="C6" s="180">
        <v>0</v>
      </c>
      <c r="D6" s="180">
        <v>10000</v>
      </c>
      <c r="E6" s="180">
        <v>0</v>
      </c>
      <c r="F6" s="180">
        <v>0</v>
      </c>
      <c r="G6" s="180">
        <v>0</v>
      </c>
      <c r="H6" s="180">
        <v>0</v>
      </c>
      <c r="I6" s="180">
        <v>0</v>
      </c>
      <c r="J6" s="180">
        <v>0</v>
      </c>
      <c r="K6" s="180">
        <v>0</v>
      </c>
      <c r="L6" s="180">
        <v>0</v>
      </c>
      <c r="M6" s="180">
        <v>0</v>
      </c>
      <c r="N6" s="180">
        <v>10000</v>
      </c>
      <c r="O6" s="180"/>
    </row>
    <row r="7" spans="1:15">
      <c r="A7" s="181"/>
      <c r="B7" s="182" t="s">
        <v>236</v>
      </c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4"/>
      <c r="O7" s="185"/>
    </row>
    <row r="8" spans="1:15" ht="21.75" customHeight="1">
      <c r="A8" s="178">
        <v>2</v>
      </c>
      <c r="B8" s="186" t="s">
        <v>237</v>
      </c>
      <c r="C8" s="180">
        <v>0</v>
      </c>
      <c r="D8" s="180">
        <v>0</v>
      </c>
      <c r="E8" s="180">
        <v>0</v>
      </c>
      <c r="F8" s="180">
        <v>0</v>
      </c>
      <c r="G8" s="180">
        <v>0</v>
      </c>
      <c r="H8" s="180">
        <v>0</v>
      </c>
      <c r="I8" s="180">
        <v>0</v>
      </c>
      <c r="J8" s="180">
        <v>0</v>
      </c>
      <c r="K8" s="180">
        <v>0</v>
      </c>
      <c r="L8" s="180">
        <v>0</v>
      </c>
      <c r="M8" s="180">
        <v>700000</v>
      </c>
      <c r="N8" s="180">
        <f>SUM(C8:M8)</f>
        <v>700000</v>
      </c>
      <c r="O8" s="187"/>
    </row>
    <row r="9" spans="1:15" ht="18" customHeight="1">
      <c r="A9" s="181"/>
      <c r="B9" s="208" t="s">
        <v>238</v>
      </c>
      <c r="C9" s="188"/>
      <c r="D9" s="183"/>
      <c r="E9" s="183"/>
      <c r="F9" s="183"/>
      <c r="G9" s="183"/>
      <c r="H9" s="183"/>
      <c r="I9" s="183"/>
      <c r="J9" s="183"/>
      <c r="K9" s="183"/>
      <c r="L9" s="183"/>
      <c r="M9" s="183" t="s">
        <v>148</v>
      </c>
      <c r="N9" s="189"/>
      <c r="O9" s="185"/>
    </row>
    <row r="10" spans="1:15">
      <c r="A10" s="178">
        <v>3</v>
      </c>
      <c r="B10" s="186" t="s">
        <v>239</v>
      </c>
      <c r="C10" s="180">
        <v>85000</v>
      </c>
      <c r="D10" s="190">
        <v>0</v>
      </c>
      <c r="E10" s="180">
        <v>0</v>
      </c>
      <c r="F10" s="180">
        <v>0</v>
      </c>
      <c r="G10" s="180">
        <v>0</v>
      </c>
      <c r="H10" s="180">
        <v>0</v>
      </c>
      <c r="I10" s="180">
        <v>0</v>
      </c>
      <c r="J10" s="180">
        <v>0</v>
      </c>
      <c r="K10" s="180"/>
      <c r="L10" s="180">
        <v>0</v>
      </c>
      <c r="M10" s="180">
        <v>0</v>
      </c>
      <c r="N10" s="180">
        <f>SUM(C10:M10)</f>
        <v>85000</v>
      </c>
      <c r="O10" s="187"/>
    </row>
    <row r="11" spans="1:15">
      <c r="A11" s="181"/>
      <c r="B11" s="208" t="s">
        <v>240</v>
      </c>
      <c r="C11" s="183"/>
      <c r="D11" s="191"/>
      <c r="E11" s="183"/>
      <c r="F11" s="183"/>
      <c r="G11" s="183"/>
      <c r="H11" s="183"/>
      <c r="I11" s="183"/>
      <c r="J11" s="183"/>
      <c r="K11" s="183"/>
      <c r="L11" s="183"/>
      <c r="M11" s="183"/>
      <c r="N11" s="189"/>
      <c r="O11" s="185"/>
    </row>
    <row r="12" spans="1:15">
      <c r="A12" s="178">
        <v>4</v>
      </c>
      <c r="B12" s="192" t="s">
        <v>241</v>
      </c>
      <c r="C12" s="180">
        <v>0</v>
      </c>
      <c r="D12" s="180">
        <v>4382200</v>
      </c>
      <c r="E12" s="180">
        <v>0</v>
      </c>
      <c r="F12" s="180">
        <v>0</v>
      </c>
      <c r="G12" s="180">
        <v>0</v>
      </c>
      <c r="H12" s="180">
        <v>0</v>
      </c>
      <c r="I12" s="180">
        <v>0</v>
      </c>
      <c r="J12" s="180">
        <v>0</v>
      </c>
      <c r="K12" s="180">
        <v>0</v>
      </c>
      <c r="L12" s="180">
        <v>0</v>
      </c>
      <c r="M12" s="180">
        <v>0</v>
      </c>
      <c r="N12" s="180">
        <f>SUM(C12:M12)</f>
        <v>4382200</v>
      </c>
      <c r="O12" s="187"/>
    </row>
    <row r="13" spans="1:15">
      <c r="A13" s="181"/>
      <c r="B13" s="182" t="s">
        <v>242</v>
      </c>
      <c r="C13" s="188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4"/>
      <c r="O13" s="185"/>
    </row>
    <row r="14" spans="1:15">
      <c r="A14" s="193">
        <v>5</v>
      </c>
      <c r="B14" s="233" t="s">
        <v>239</v>
      </c>
      <c r="C14" s="180">
        <v>0</v>
      </c>
      <c r="D14" s="194"/>
      <c r="E14" s="180">
        <v>0</v>
      </c>
      <c r="F14" s="180">
        <v>0</v>
      </c>
      <c r="G14" s="180">
        <v>0</v>
      </c>
      <c r="H14" s="180">
        <v>0</v>
      </c>
      <c r="I14" s="180">
        <v>0</v>
      </c>
      <c r="J14" s="180">
        <v>0</v>
      </c>
      <c r="K14" s="180">
        <v>0</v>
      </c>
      <c r="L14" s="180">
        <v>0</v>
      </c>
      <c r="M14" s="180">
        <v>250000</v>
      </c>
      <c r="N14" s="195">
        <v>250000</v>
      </c>
      <c r="O14" s="196"/>
    </row>
    <row r="15" spans="1:15" ht="45" customHeight="1">
      <c r="A15" s="193"/>
      <c r="B15" s="232" t="s">
        <v>243</v>
      </c>
      <c r="C15" s="197"/>
      <c r="D15" s="194"/>
      <c r="E15" s="194"/>
      <c r="F15" s="194"/>
      <c r="G15" s="194"/>
      <c r="H15" s="194"/>
      <c r="I15" s="194"/>
      <c r="J15" s="194"/>
      <c r="K15" s="194"/>
      <c r="L15" s="194"/>
      <c r="M15" s="194" t="s">
        <v>72</v>
      </c>
      <c r="N15" s="195"/>
      <c r="O15" s="196"/>
    </row>
    <row r="16" spans="1:15">
      <c r="A16" s="178">
        <v>6</v>
      </c>
      <c r="B16" s="192" t="s">
        <v>244</v>
      </c>
      <c r="C16" s="180">
        <v>1000</v>
      </c>
      <c r="D16" s="180">
        <v>0</v>
      </c>
      <c r="E16" s="180">
        <v>0</v>
      </c>
      <c r="F16" s="180">
        <v>0</v>
      </c>
      <c r="G16" s="180">
        <v>0</v>
      </c>
      <c r="H16" s="180">
        <v>0</v>
      </c>
      <c r="I16" s="180">
        <v>0</v>
      </c>
      <c r="J16" s="180">
        <v>2146050</v>
      </c>
      <c r="K16" s="180">
        <v>0</v>
      </c>
      <c r="L16" s="198">
        <v>0</v>
      </c>
      <c r="M16" s="198"/>
      <c r="N16" s="198">
        <f>SUM(C16:M16)</f>
        <v>2147050</v>
      </c>
      <c r="O16" s="199"/>
    </row>
    <row r="17" spans="1:15">
      <c r="A17" s="181"/>
      <c r="B17" s="208" t="s">
        <v>245</v>
      </c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4"/>
      <c r="O17" s="185"/>
    </row>
    <row r="18" spans="1:15">
      <c r="A18" s="200"/>
      <c r="B18" s="201" t="s">
        <v>150</v>
      </c>
      <c r="C18" s="202">
        <f>C10+C16</f>
        <v>86000</v>
      </c>
      <c r="D18" s="203">
        <f>D6+D12</f>
        <v>4392200</v>
      </c>
      <c r="E18" s="204">
        <f t="shared" ref="E18:L18" si="0">SUM(E6:E11)</f>
        <v>0</v>
      </c>
      <c r="F18" s="204">
        <f t="shared" si="0"/>
        <v>0</v>
      </c>
      <c r="G18" s="204">
        <f t="shared" si="0"/>
        <v>0</v>
      </c>
      <c r="H18" s="204">
        <f t="shared" si="0"/>
        <v>0</v>
      </c>
      <c r="I18" s="204">
        <f t="shared" si="0"/>
        <v>0</v>
      </c>
      <c r="J18" s="203">
        <f>J16</f>
        <v>2146050</v>
      </c>
      <c r="K18" s="204">
        <f t="shared" si="0"/>
        <v>0</v>
      </c>
      <c r="L18" s="204">
        <f t="shared" si="0"/>
        <v>0</v>
      </c>
      <c r="M18" s="205">
        <f>M8+M14</f>
        <v>950000</v>
      </c>
      <c r="N18" s="205">
        <f>SUM(N6:N17)</f>
        <v>7574250</v>
      </c>
      <c r="O18" s="206"/>
    </row>
    <row r="19" spans="1:15">
      <c r="A19" s="174"/>
      <c r="B19" s="175" t="s">
        <v>151</v>
      </c>
      <c r="C19" s="174"/>
      <c r="D19" s="207"/>
      <c r="E19" s="177"/>
      <c r="F19" s="177"/>
      <c r="G19" s="177"/>
      <c r="H19" s="177"/>
      <c r="I19" s="177"/>
      <c r="J19" s="177"/>
      <c r="K19" s="177"/>
      <c r="L19" s="177"/>
      <c r="M19" s="177"/>
      <c r="N19" s="177"/>
      <c r="O19" s="177"/>
    </row>
  </sheetData>
  <mergeCells count="6">
    <mergeCell ref="A1:O1"/>
    <mergeCell ref="C2:D2"/>
    <mergeCell ref="E2:E3"/>
    <mergeCell ref="H2:H3"/>
    <mergeCell ref="J2:J3"/>
    <mergeCell ref="M2:M3"/>
  </mergeCells>
  <pageMargins left="0.11811023622047245" right="0.11811023622047245" top="0.15748031496062992" bottom="0.15748031496062992" header="0.31496062992125984" footer="0.31496062992125984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FB704-8997-4180-ABF4-2334D5B53F43}">
  <dimension ref="A1:S80"/>
  <sheetViews>
    <sheetView view="pageBreakPreview" zoomScaleNormal="100" zoomScaleSheetLayoutView="100" workbookViewId="0">
      <selection activeCell="C70" sqref="C70"/>
    </sheetView>
  </sheetViews>
  <sheetFormatPr defaultColWidth="9" defaultRowHeight="21.75"/>
  <cols>
    <col min="1" max="1" width="5.140625" style="128" customWidth="1"/>
    <col min="2" max="2" width="19.42578125" style="85" customWidth="1"/>
    <col min="3" max="3" width="27.140625" style="85" customWidth="1"/>
    <col min="4" max="4" width="12.140625" style="85" customWidth="1"/>
    <col min="5" max="5" width="11.7109375" style="85" customWidth="1"/>
    <col min="6" max="6" width="11.28515625" style="85" customWidth="1"/>
    <col min="7" max="7" width="5.28515625" style="85" customWidth="1"/>
    <col min="8" max="14" width="4.42578125" style="85" customWidth="1"/>
    <col min="15" max="15" width="6.28515625" style="85" customWidth="1"/>
    <col min="16" max="17" width="4.42578125" style="85" customWidth="1"/>
    <col min="18" max="18" width="6" style="85" customWidth="1"/>
    <col min="19" max="19" width="10.42578125" style="85" customWidth="1"/>
    <col min="20" max="16384" width="9" style="85"/>
  </cols>
  <sheetData>
    <row r="1" spans="1:19">
      <c r="A1" s="297" t="s">
        <v>42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</row>
    <row r="2" spans="1:19">
      <c r="A2" s="84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</row>
    <row r="3" spans="1:19">
      <c r="A3" s="84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</row>
    <row r="4" spans="1:19">
      <c r="A4" s="86" t="s">
        <v>152</v>
      </c>
      <c r="B4" s="86"/>
      <c r="C4" s="86"/>
      <c r="D4" s="86"/>
      <c r="E4" s="85" t="s">
        <v>153</v>
      </c>
      <c r="F4" s="87"/>
      <c r="H4" s="87"/>
      <c r="I4" s="87"/>
      <c r="J4" s="87"/>
      <c r="K4" s="87"/>
      <c r="L4" s="87"/>
      <c r="M4" s="87"/>
    </row>
    <row r="5" spans="1:19">
      <c r="A5" s="88" t="s">
        <v>154</v>
      </c>
      <c r="B5" s="88"/>
      <c r="C5" s="88"/>
      <c r="D5" s="88"/>
      <c r="E5" s="89" t="s">
        <v>155</v>
      </c>
      <c r="F5" s="88"/>
      <c r="G5" s="90"/>
      <c r="H5" s="88"/>
      <c r="I5" s="88"/>
      <c r="J5" s="88"/>
      <c r="K5" s="88"/>
      <c r="L5" s="88"/>
      <c r="M5" s="88"/>
      <c r="N5" s="2"/>
      <c r="O5" s="90"/>
      <c r="P5" s="91"/>
      <c r="Q5" s="91"/>
      <c r="R5" s="2"/>
      <c r="S5" s="92"/>
    </row>
    <row r="6" spans="1:19">
      <c r="A6" s="89" t="s">
        <v>156</v>
      </c>
      <c r="B6" s="89"/>
      <c r="C6" s="89"/>
      <c r="D6" s="89"/>
      <c r="E6" s="85" t="s">
        <v>157</v>
      </c>
      <c r="F6" s="88"/>
      <c r="G6" s="90"/>
      <c r="H6" s="88"/>
      <c r="I6" s="88"/>
      <c r="J6" s="88"/>
      <c r="K6" s="88"/>
      <c r="L6" s="88"/>
      <c r="M6" s="88"/>
      <c r="N6" s="2"/>
      <c r="O6" s="90"/>
      <c r="P6" s="91"/>
      <c r="Q6" s="91"/>
      <c r="R6" s="2"/>
      <c r="S6" s="92"/>
    </row>
    <row r="7" spans="1:19">
      <c r="A7" s="89"/>
      <c r="B7" s="89"/>
      <c r="C7" s="89"/>
      <c r="D7" s="89"/>
      <c r="E7" s="88"/>
      <c r="F7" s="88"/>
      <c r="G7" s="88"/>
      <c r="H7" s="88"/>
      <c r="I7" s="88"/>
      <c r="J7" s="88"/>
      <c r="K7" s="88"/>
      <c r="L7" s="88"/>
      <c r="M7" s="93" t="s">
        <v>7</v>
      </c>
      <c r="N7" s="93"/>
      <c r="O7" s="90"/>
      <c r="P7" s="94"/>
      <c r="Q7" s="95"/>
      <c r="R7" s="95"/>
      <c r="S7" s="95"/>
    </row>
    <row r="8" spans="1:19">
      <c r="A8" s="96" t="s">
        <v>9</v>
      </c>
      <c r="B8" s="96"/>
      <c r="C8" s="96"/>
      <c r="D8" s="96"/>
      <c r="E8" s="96"/>
      <c r="F8" s="96"/>
      <c r="G8" s="2"/>
      <c r="H8" s="2"/>
      <c r="I8" s="2"/>
      <c r="J8" s="90"/>
      <c r="K8" s="90"/>
      <c r="L8" s="90"/>
      <c r="M8" s="93" t="s">
        <v>8</v>
      </c>
      <c r="N8" s="93"/>
      <c r="O8" s="90"/>
      <c r="P8" s="97"/>
      <c r="Q8" s="95"/>
      <c r="R8" s="95"/>
      <c r="S8" s="95"/>
    </row>
    <row r="9" spans="1:19">
      <c r="A9" s="90" t="s">
        <v>10</v>
      </c>
      <c r="B9" s="90"/>
      <c r="C9" s="90" t="s">
        <v>11</v>
      </c>
      <c r="D9" s="90"/>
      <c r="E9" s="298" t="s">
        <v>158</v>
      </c>
      <c r="F9" s="298"/>
      <c r="G9" s="298"/>
      <c r="H9" s="298"/>
      <c r="I9" s="298"/>
      <c r="J9" s="90"/>
      <c r="K9" s="90"/>
      <c r="L9" s="90"/>
      <c r="M9" s="98" t="s">
        <v>13</v>
      </c>
      <c r="N9" s="98"/>
      <c r="O9" s="99"/>
      <c r="P9" s="299">
        <v>700000</v>
      </c>
      <c r="Q9" s="299"/>
      <c r="R9" s="299"/>
      <c r="S9" s="95" t="s">
        <v>14</v>
      </c>
    </row>
    <row r="10" spans="1:19">
      <c r="A10" s="300" t="s">
        <v>15</v>
      </c>
      <c r="B10" s="300" t="s">
        <v>159</v>
      </c>
      <c r="C10" s="300" t="s">
        <v>17</v>
      </c>
      <c r="D10" s="300" t="s">
        <v>18</v>
      </c>
      <c r="E10" s="300" t="s">
        <v>160</v>
      </c>
      <c r="F10" s="300" t="s">
        <v>20</v>
      </c>
      <c r="G10" s="300" t="s">
        <v>70</v>
      </c>
      <c r="H10" s="300"/>
      <c r="I10" s="300"/>
      <c r="J10" s="300"/>
      <c r="K10" s="300"/>
      <c r="L10" s="300"/>
      <c r="M10" s="300"/>
      <c r="N10" s="300"/>
      <c r="O10" s="300"/>
      <c r="P10" s="300"/>
      <c r="Q10" s="300"/>
      <c r="R10" s="300"/>
      <c r="S10" s="300" t="s">
        <v>22</v>
      </c>
    </row>
    <row r="11" spans="1:19">
      <c r="A11" s="300"/>
      <c r="B11" s="300"/>
      <c r="C11" s="300"/>
      <c r="D11" s="300"/>
      <c r="E11" s="300"/>
      <c r="F11" s="300"/>
      <c r="G11" s="300" t="s">
        <v>23</v>
      </c>
      <c r="H11" s="300"/>
      <c r="I11" s="300"/>
      <c r="J11" s="300" t="s">
        <v>24</v>
      </c>
      <c r="K11" s="300"/>
      <c r="L11" s="300"/>
      <c r="M11" s="300" t="s">
        <v>25</v>
      </c>
      <c r="N11" s="300"/>
      <c r="O11" s="300"/>
      <c r="P11" s="300" t="s">
        <v>26</v>
      </c>
      <c r="Q11" s="300"/>
      <c r="R11" s="300"/>
      <c r="S11" s="300"/>
    </row>
    <row r="12" spans="1:19">
      <c r="A12" s="300"/>
      <c r="B12" s="300"/>
      <c r="C12" s="300"/>
      <c r="D12" s="300"/>
      <c r="E12" s="301"/>
      <c r="F12" s="301"/>
      <c r="G12" s="100" t="s">
        <v>27</v>
      </c>
      <c r="H12" s="100" t="s">
        <v>28</v>
      </c>
      <c r="I12" s="100" t="s">
        <v>29</v>
      </c>
      <c r="J12" s="100" t="s">
        <v>30</v>
      </c>
      <c r="K12" s="100" t="s">
        <v>31</v>
      </c>
      <c r="L12" s="100" t="s">
        <v>32</v>
      </c>
      <c r="M12" s="100" t="s">
        <v>33</v>
      </c>
      <c r="N12" s="100" t="s">
        <v>34</v>
      </c>
      <c r="O12" s="100" t="s">
        <v>35</v>
      </c>
      <c r="P12" s="100" t="s">
        <v>36</v>
      </c>
      <c r="Q12" s="100" t="s">
        <v>37</v>
      </c>
      <c r="R12" s="100" t="s">
        <v>38</v>
      </c>
      <c r="S12" s="300"/>
    </row>
    <row r="13" spans="1:19">
      <c r="A13" s="101"/>
      <c r="B13" s="102" t="s">
        <v>161</v>
      </c>
      <c r="C13" s="103" t="s">
        <v>162</v>
      </c>
      <c r="D13" s="104"/>
      <c r="E13" s="105"/>
      <c r="F13" s="106">
        <f>SUM(G13:R13)</f>
        <v>0</v>
      </c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8"/>
      <c r="R13" s="108"/>
      <c r="S13" s="109" t="s">
        <v>9</v>
      </c>
    </row>
    <row r="14" spans="1:19" ht="43.5">
      <c r="A14" s="101"/>
      <c r="B14" s="110" t="s">
        <v>163</v>
      </c>
      <c r="C14" s="103" t="s">
        <v>164</v>
      </c>
      <c r="D14" s="111" t="s">
        <v>165</v>
      </c>
      <c r="E14" s="102" t="s">
        <v>166</v>
      </c>
      <c r="F14" s="106">
        <v>83400</v>
      </c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09" t="s">
        <v>167</v>
      </c>
    </row>
    <row r="15" spans="1:19">
      <c r="A15" s="101"/>
      <c r="B15" s="102" t="s">
        <v>168</v>
      </c>
      <c r="C15" s="103" t="s">
        <v>169</v>
      </c>
      <c r="D15" s="111" t="s">
        <v>170</v>
      </c>
      <c r="E15" s="113"/>
      <c r="F15" s="114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09"/>
    </row>
    <row r="16" spans="1:19">
      <c r="A16" s="101"/>
      <c r="B16" s="102" t="s">
        <v>171</v>
      </c>
      <c r="C16" s="86" t="s">
        <v>172</v>
      </c>
      <c r="D16" s="111" t="s">
        <v>173</v>
      </c>
      <c r="E16" s="116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09"/>
    </row>
    <row r="17" spans="1:19">
      <c r="A17" s="101"/>
      <c r="B17" s="102" t="s">
        <v>174</v>
      </c>
      <c r="C17" s="112" t="s">
        <v>175</v>
      </c>
      <c r="D17" s="101" t="s">
        <v>176</v>
      </c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2"/>
    </row>
    <row r="18" spans="1:19">
      <c r="A18" s="101"/>
      <c r="B18" s="102" t="s">
        <v>171</v>
      </c>
      <c r="C18" s="112" t="s">
        <v>177</v>
      </c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</row>
    <row r="19" spans="1:19">
      <c r="A19" s="101"/>
      <c r="B19" s="102" t="s">
        <v>178</v>
      </c>
      <c r="C19" s="112" t="s">
        <v>179</v>
      </c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</row>
    <row r="20" spans="1:19">
      <c r="A20" s="101"/>
      <c r="B20" s="102" t="s">
        <v>180</v>
      </c>
      <c r="C20" s="112" t="s">
        <v>181</v>
      </c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</row>
    <row r="21" spans="1:19">
      <c r="A21" s="101"/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</row>
    <row r="22" spans="1:19">
      <c r="A22" s="101"/>
      <c r="B22" s="112" t="s">
        <v>182</v>
      </c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</row>
    <row r="23" spans="1:19">
      <c r="A23" s="101"/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</row>
    <row r="24" spans="1:19">
      <c r="A24" s="101"/>
      <c r="B24" s="116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</row>
    <row r="25" spans="1:19">
      <c r="A25" s="101"/>
      <c r="B25" s="112"/>
      <c r="C25" s="117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</row>
    <row r="26" spans="1:19">
      <c r="A26" s="118"/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</row>
    <row r="27" spans="1:19">
      <c r="A27" s="118"/>
      <c r="B27" s="119"/>
      <c r="C27" s="120" t="s">
        <v>183</v>
      </c>
      <c r="D27" s="121"/>
      <c r="E27" s="102" t="s">
        <v>166</v>
      </c>
      <c r="F27" s="122">
        <v>328960</v>
      </c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23" t="s">
        <v>167</v>
      </c>
    </row>
    <row r="28" spans="1:19">
      <c r="A28" s="118"/>
      <c r="B28" s="119"/>
      <c r="C28" s="120" t="s">
        <v>184</v>
      </c>
      <c r="D28" s="116" t="s">
        <v>185</v>
      </c>
      <c r="E28" s="124"/>
      <c r="F28" s="124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</row>
    <row r="29" spans="1:19">
      <c r="A29" s="118"/>
      <c r="B29" s="119"/>
      <c r="C29" s="120" t="s">
        <v>186</v>
      </c>
      <c r="D29" s="116" t="s">
        <v>187</v>
      </c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</row>
    <row r="30" spans="1:19">
      <c r="A30" s="118"/>
      <c r="B30" s="119"/>
      <c r="C30" s="119" t="s">
        <v>188</v>
      </c>
      <c r="D30" s="125" t="s">
        <v>189</v>
      </c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</row>
    <row r="31" spans="1:19">
      <c r="A31" s="118"/>
      <c r="B31" s="119"/>
      <c r="C31" s="119" t="s">
        <v>190</v>
      </c>
      <c r="D31" s="119" t="s">
        <v>191</v>
      </c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19"/>
    </row>
    <row r="32" spans="1:19">
      <c r="A32" s="118"/>
      <c r="B32" s="119"/>
      <c r="C32" s="119" t="s">
        <v>192</v>
      </c>
      <c r="D32" s="119" t="s">
        <v>193</v>
      </c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</row>
    <row r="33" spans="1:19">
      <c r="A33" s="118"/>
      <c r="B33" s="119"/>
      <c r="C33" s="119" t="s">
        <v>194</v>
      </c>
      <c r="D33" s="119" t="s">
        <v>195</v>
      </c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</row>
    <row r="34" spans="1:19">
      <c r="A34" s="118"/>
      <c r="B34" s="119"/>
      <c r="C34" s="119" t="s">
        <v>196</v>
      </c>
      <c r="D34" s="119" t="s">
        <v>197</v>
      </c>
      <c r="E34" s="119"/>
      <c r="F34" s="119"/>
      <c r="G34" s="119"/>
      <c r="H34" s="119"/>
      <c r="I34" s="119"/>
      <c r="J34" s="119"/>
      <c r="K34" s="119"/>
      <c r="L34" s="119"/>
      <c r="M34" s="119"/>
      <c r="N34" s="119"/>
      <c r="O34" s="119"/>
      <c r="P34" s="119"/>
      <c r="Q34" s="119"/>
      <c r="R34" s="119"/>
      <c r="S34" s="119"/>
    </row>
    <row r="35" spans="1:19">
      <c r="A35" s="118"/>
      <c r="B35" s="119"/>
      <c r="C35" s="119"/>
      <c r="D35" s="119"/>
      <c r="E35" s="101"/>
      <c r="F35" s="126"/>
      <c r="G35" s="119"/>
      <c r="H35" s="119"/>
      <c r="I35" s="119"/>
      <c r="J35" s="120"/>
      <c r="K35" s="119"/>
      <c r="L35" s="119"/>
      <c r="M35" s="119"/>
      <c r="N35" s="119"/>
      <c r="O35" s="119"/>
      <c r="P35" s="119"/>
      <c r="Q35" s="119"/>
      <c r="R35" s="119"/>
      <c r="S35" s="119"/>
    </row>
    <row r="36" spans="1:19">
      <c r="A36" s="118"/>
      <c r="B36" s="119"/>
      <c r="C36" s="120" t="s">
        <v>198</v>
      </c>
      <c r="D36" s="119"/>
      <c r="E36" s="102" t="s">
        <v>166</v>
      </c>
      <c r="F36" s="106">
        <v>108400</v>
      </c>
      <c r="G36" s="119"/>
      <c r="H36" s="119"/>
      <c r="I36" s="119"/>
      <c r="J36" s="120"/>
      <c r="K36" s="119"/>
      <c r="L36" s="119"/>
      <c r="M36" s="119"/>
      <c r="N36" s="119"/>
      <c r="O36" s="119"/>
      <c r="P36" s="119"/>
      <c r="Q36" s="119"/>
      <c r="R36" s="119"/>
      <c r="S36" s="109" t="s">
        <v>167</v>
      </c>
    </row>
    <row r="37" spans="1:19">
      <c r="A37" s="118"/>
      <c r="B37" s="119"/>
      <c r="C37" s="120" t="s">
        <v>199</v>
      </c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19"/>
    </row>
    <row r="38" spans="1:19">
      <c r="A38" s="118"/>
      <c r="B38" s="119"/>
      <c r="C38" s="116" t="s">
        <v>200</v>
      </c>
      <c r="D38" s="101" t="s">
        <v>201</v>
      </c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</row>
    <row r="39" spans="1:19">
      <c r="A39" s="118"/>
      <c r="B39" s="119"/>
      <c r="C39" s="119" t="s">
        <v>202</v>
      </c>
      <c r="D39" s="101" t="s">
        <v>203</v>
      </c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</row>
    <row r="40" spans="1:19">
      <c r="A40" s="118"/>
      <c r="B40" s="119"/>
      <c r="C40" s="116" t="s">
        <v>204</v>
      </c>
      <c r="D40" s="119"/>
      <c r="E40" s="119"/>
      <c r="F40" s="119"/>
      <c r="G40" s="119"/>
      <c r="H40" s="119"/>
      <c r="I40" s="119"/>
      <c r="J40" s="119"/>
      <c r="K40" s="119"/>
      <c r="L40" s="119"/>
      <c r="M40" s="119"/>
      <c r="N40" s="119"/>
      <c r="O40" s="119"/>
      <c r="P40" s="119"/>
      <c r="Q40" s="119"/>
      <c r="R40" s="119"/>
      <c r="S40" s="119"/>
    </row>
    <row r="41" spans="1:19">
      <c r="A41" s="118"/>
      <c r="B41" s="119"/>
      <c r="C41" s="116" t="s">
        <v>205</v>
      </c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19"/>
    </row>
    <row r="42" spans="1:19">
      <c r="A42" s="118"/>
      <c r="B42" s="119"/>
      <c r="C42" s="127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</row>
    <row r="43" spans="1:19">
      <c r="A43" s="118"/>
      <c r="B43" s="119"/>
      <c r="C43" s="127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119"/>
      <c r="Q43" s="119"/>
      <c r="R43" s="119"/>
      <c r="S43" s="119"/>
    </row>
    <row r="44" spans="1:19">
      <c r="A44" s="118"/>
      <c r="B44" s="119"/>
      <c r="C44" s="116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</row>
    <row r="45" spans="1:19">
      <c r="A45" s="118"/>
      <c r="B45" s="119"/>
      <c r="C45" s="119"/>
      <c r="D45" s="119"/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</row>
    <row r="46" spans="1:19">
      <c r="A46" s="118"/>
      <c r="B46" s="119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19"/>
    </row>
    <row r="47" spans="1:19">
      <c r="A47" s="118"/>
      <c r="B47" s="119"/>
      <c r="C47" s="119"/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</row>
    <row r="48" spans="1:19">
      <c r="A48" s="118"/>
      <c r="B48" s="119"/>
      <c r="C48" s="119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</row>
    <row r="49" spans="1:19">
      <c r="A49" s="118"/>
      <c r="B49" s="119"/>
      <c r="C49" s="119"/>
      <c r="D49" s="119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P49" s="119"/>
      <c r="Q49" s="119"/>
      <c r="R49" s="119"/>
      <c r="S49" s="119"/>
    </row>
    <row r="50" spans="1:19">
      <c r="A50" s="118"/>
      <c r="B50" s="119"/>
      <c r="C50" s="120" t="s">
        <v>206</v>
      </c>
      <c r="D50" s="119"/>
      <c r="E50" s="102" t="s">
        <v>166</v>
      </c>
      <c r="F50" s="106">
        <v>30200</v>
      </c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09" t="s">
        <v>167</v>
      </c>
    </row>
    <row r="51" spans="1:19">
      <c r="A51" s="118"/>
      <c r="B51" s="119"/>
      <c r="C51" s="120" t="s">
        <v>207</v>
      </c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19"/>
    </row>
    <row r="52" spans="1:19">
      <c r="A52" s="118"/>
      <c r="B52" s="119"/>
      <c r="C52" s="119" t="s">
        <v>208</v>
      </c>
      <c r="D52" s="119" t="s">
        <v>209</v>
      </c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</row>
    <row r="53" spans="1:19">
      <c r="A53" s="118"/>
      <c r="B53" s="119"/>
      <c r="C53" s="119" t="s">
        <v>210</v>
      </c>
      <c r="D53" s="119" t="s">
        <v>211</v>
      </c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</row>
    <row r="54" spans="1:19">
      <c r="A54" s="118"/>
      <c r="B54" s="119"/>
      <c r="C54" s="119" t="s">
        <v>212</v>
      </c>
      <c r="D54" s="119" t="s">
        <v>213</v>
      </c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</row>
    <row r="55" spans="1:19">
      <c r="A55" s="118"/>
      <c r="B55" s="119"/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</row>
    <row r="56" spans="1:19">
      <c r="A56" s="118"/>
      <c r="B56" s="119"/>
      <c r="C56" s="119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19"/>
    </row>
    <row r="57" spans="1:19">
      <c r="A57" s="118"/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</row>
    <row r="58" spans="1:19">
      <c r="A58" s="118"/>
      <c r="B58" s="119"/>
      <c r="C58" s="120" t="s">
        <v>214</v>
      </c>
      <c r="D58" s="119"/>
      <c r="E58" s="102" t="s">
        <v>166</v>
      </c>
      <c r="F58" s="106">
        <v>107700</v>
      </c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  <c r="R58" s="119"/>
      <c r="S58" s="109" t="s">
        <v>167</v>
      </c>
    </row>
    <row r="59" spans="1:19">
      <c r="A59" s="118"/>
      <c r="B59" s="119"/>
      <c r="C59" s="120" t="s">
        <v>205</v>
      </c>
      <c r="D59" s="119"/>
      <c r="E59" s="119"/>
      <c r="F59" s="119"/>
      <c r="G59" s="119"/>
      <c r="H59" s="119"/>
      <c r="I59" s="119"/>
      <c r="J59" s="119"/>
      <c r="K59" s="119"/>
      <c r="L59" s="119"/>
      <c r="M59" s="119"/>
      <c r="N59" s="119"/>
      <c r="O59" s="119"/>
      <c r="P59" s="119"/>
      <c r="Q59" s="119"/>
      <c r="R59" s="119"/>
      <c r="S59" s="119"/>
    </row>
    <row r="60" spans="1:19">
      <c r="A60" s="118"/>
      <c r="B60" s="119"/>
      <c r="C60" s="119" t="s">
        <v>215</v>
      </c>
      <c r="D60" s="119" t="s">
        <v>216</v>
      </c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</row>
    <row r="61" spans="1:19">
      <c r="A61" s="118"/>
      <c r="B61" s="119"/>
      <c r="C61" s="119" t="s">
        <v>217</v>
      </c>
      <c r="D61" s="119" t="s">
        <v>218</v>
      </c>
      <c r="E61" s="119"/>
      <c r="F61" s="119"/>
      <c r="G61" s="119"/>
      <c r="H61" s="119"/>
      <c r="I61" s="119"/>
      <c r="J61" s="119"/>
      <c r="K61" s="119"/>
      <c r="L61" s="119"/>
      <c r="M61" s="119"/>
      <c r="N61" s="119"/>
      <c r="O61" s="119"/>
      <c r="P61" s="119"/>
      <c r="Q61" s="119"/>
      <c r="R61" s="119"/>
      <c r="S61" s="119"/>
    </row>
    <row r="62" spans="1:19">
      <c r="A62" s="118"/>
      <c r="B62" s="119"/>
      <c r="C62" s="119" t="s">
        <v>212</v>
      </c>
      <c r="D62" s="119" t="s">
        <v>219</v>
      </c>
      <c r="E62" s="119"/>
      <c r="F62" s="119"/>
      <c r="G62" s="119"/>
      <c r="H62" s="119"/>
      <c r="I62" s="119"/>
      <c r="J62" s="119"/>
      <c r="K62" s="119"/>
      <c r="L62" s="119"/>
      <c r="M62" s="119"/>
      <c r="N62" s="119"/>
      <c r="O62" s="119"/>
      <c r="P62" s="119"/>
      <c r="Q62" s="119"/>
      <c r="R62" s="119"/>
      <c r="S62" s="119"/>
    </row>
    <row r="63" spans="1:19">
      <c r="A63" s="118"/>
      <c r="B63" s="119"/>
      <c r="C63" s="119" t="s">
        <v>220</v>
      </c>
      <c r="D63" s="125" t="s">
        <v>189</v>
      </c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</row>
    <row r="64" spans="1:19">
      <c r="A64" s="118"/>
      <c r="B64" s="119"/>
      <c r="C64" s="119" t="s">
        <v>221</v>
      </c>
      <c r="D64" s="119" t="s">
        <v>191</v>
      </c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</row>
    <row r="65" spans="1:19">
      <c r="A65" s="118"/>
      <c r="B65" s="119"/>
      <c r="C65" s="120"/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19"/>
    </row>
    <row r="66" spans="1:19">
      <c r="A66" s="118"/>
      <c r="B66" s="119"/>
      <c r="C66" s="120"/>
      <c r="D66" s="119"/>
      <c r="E66" s="119"/>
      <c r="F66" s="119"/>
      <c r="G66" s="119"/>
      <c r="H66" s="119"/>
      <c r="I66" s="119"/>
      <c r="J66" s="119"/>
      <c r="K66" s="119"/>
      <c r="L66" s="119"/>
      <c r="M66" s="119"/>
      <c r="N66" s="119"/>
      <c r="O66" s="119"/>
      <c r="P66" s="119"/>
      <c r="Q66" s="119"/>
      <c r="R66" s="119"/>
      <c r="S66" s="119"/>
    </row>
    <row r="67" spans="1:19">
      <c r="A67" s="118"/>
      <c r="B67" s="119"/>
      <c r="C67" s="119"/>
      <c r="D67" s="119"/>
      <c r="E67" s="119"/>
      <c r="F67" s="119"/>
      <c r="G67" s="119"/>
      <c r="H67" s="119"/>
      <c r="I67" s="119"/>
      <c r="J67" s="119"/>
      <c r="K67" s="119"/>
      <c r="L67" s="119"/>
      <c r="M67" s="119"/>
      <c r="N67" s="119"/>
      <c r="O67" s="119"/>
      <c r="P67" s="119"/>
      <c r="Q67" s="119"/>
      <c r="R67" s="119"/>
      <c r="S67" s="119"/>
    </row>
    <row r="68" spans="1:19">
      <c r="A68" s="118"/>
      <c r="B68" s="119"/>
      <c r="C68" s="119"/>
      <c r="D68" s="119"/>
      <c r="E68" s="119"/>
      <c r="F68" s="119"/>
      <c r="G68" s="119"/>
      <c r="H68" s="119"/>
      <c r="I68" s="119"/>
      <c r="J68" s="119"/>
      <c r="K68" s="119"/>
      <c r="L68" s="119"/>
      <c r="M68" s="119"/>
      <c r="N68" s="119"/>
      <c r="O68" s="119"/>
      <c r="P68" s="119"/>
      <c r="Q68" s="119"/>
      <c r="R68" s="119"/>
      <c r="S68" s="119"/>
    </row>
    <row r="69" spans="1:19">
      <c r="A69" s="118"/>
      <c r="B69" s="119"/>
      <c r="C69" s="119"/>
      <c r="D69" s="119"/>
      <c r="E69" s="119"/>
      <c r="F69" s="119"/>
      <c r="G69" s="119"/>
      <c r="H69" s="119"/>
      <c r="I69" s="119"/>
      <c r="J69" s="119"/>
      <c r="K69" s="119"/>
      <c r="L69" s="119"/>
      <c r="M69" s="119"/>
      <c r="N69" s="119"/>
      <c r="O69" s="119"/>
      <c r="P69" s="119"/>
      <c r="Q69" s="119"/>
      <c r="R69" s="119"/>
      <c r="S69" s="119"/>
    </row>
    <row r="70" spans="1:19">
      <c r="A70" s="118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19"/>
      <c r="S70" s="119"/>
    </row>
    <row r="71" spans="1:19">
      <c r="A71" s="118"/>
      <c r="B71" s="119"/>
      <c r="C71" s="119"/>
      <c r="D71" s="119"/>
      <c r="E71" s="119"/>
      <c r="F71" s="119"/>
      <c r="G71" s="119"/>
      <c r="H71" s="119"/>
      <c r="I71" s="119"/>
      <c r="J71" s="119"/>
      <c r="K71" s="119"/>
      <c r="L71" s="119"/>
      <c r="M71" s="119"/>
      <c r="N71" s="119"/>
      <c r="O71" s="119"/>
      <c r="P71" s="119"/>
      <c r="Q71" s="119"/>
      <c r="R71" s="119"/>
      <c r="S71" s="119"/>
    </row>
    <row r="72" spans="1:19">
      <c r="A72" s="118"/>
      <c r="B72" s="119"/>
      <c r="C72" s="119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</row>
    <row r="73" spans="1:19">
      <c r="A73" s="118"/>
      <c r="B73" s="119"/>
      <c r="C73" s="119"/>
      <c r="D73" s="119"/>
      <c r="E73" s="119"/>
      <c r="F73" s="119"/>
      <c r="G73" s="119"/>
      <c r="H73" s="119"/>
      <c r="I73" s="119"/>
      <c r="J73" s="119"/>
      <c r="K73" s="119"/>
      <c r="L73" s="119"/>
      <c r="M73" s="119"/>
      <c r="N73" s="119"/>
      <c r="O73" s="119"/>
      <c r="P73" s="119"/>
      <c r="Q73" s="119"/>
      <c r="R73" s="119"/>
      <c r="S73" s="119"/>
    </row>
    <row r="74" spans="1:19">
      <c r="A74" s="118"/>
      <c r="B74" s="119"/>
      <c r="C74" s="120" t="s">
        <v>222</v>
      </c>
      <c r="D74" s="119" t="s">
        <v>223</v>
      </c>
      <c r="E74" s="102" t="s">
        <v>166</v>
      </c>
      <c r="F74" s="106">
        <v>41340</v>
      </c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09" t="s">
        <v>167</v>
      </c>
    </row>
    <row r="75" spans="1:19">
      <c r="A75" s="118"/>
      <c r="B75" s="119"/>
      <c r="C75" s="119"/>
      <c r="D75" s="119" t="s">
        <v>224</v>
      </c>
      <c r="E75" s="119"/>
      <c r="F75" s="119"/>
      <c r="G75" s="119"/>
      <c r="H75" s="119"/>
      <c r="I75" s="119"/>
      <c r="J75" s="119"/>
      <c r="K75" s="119"/>
      <c r="L75" s="119"/>
      <c r="M75" s="119"/>
      <c r="N75" s="119"/>
      <c r="O75" s="119"/>
      <c r="P75" s="119"/>
      <c r="Q75" s="119"/>
      <c r="R75" s="119"/>
      <c r="S75" s="119"/>
    </row>
    <row r="76" spans="1:19">
      <c r="A76" s="118"/>
      <c r="B76" s="119"/>
      <c r="C76" s="119"/>
      <c r="D76" s="119" t="s">
        <v>225</v>
      </c>
      <c r="E76" s="119"/>
      <c r="F76" s="119"/>
      <c r="G76" s="119"/>
      <c r="H76" s="119"/>
      <c r="I76" s="119"/>
      <c r="J76" s="119"/>
      <c r="K76" s="119"/>
      <c r="L76" s="119"/>
      <c r="M76" s="119"/>
      <c r="N76" s="119"/>
      <c r="O76" s="119"/>
      <c r="P76" s="119"/>
      <c r="Q76" s="119"/>
      <c r="R76" s="119"/>
      <c r="S76" s="119"/>
    </row>
    <row r="77" spans="1:19">
      <c r="A77" s="118"/>
      <c r="B77" s="119"/>
      <c r="C77" s="119"/>
      <c r="D77" s="119" t="s">
        <v>197</v>
      </c>
      <c r="E77" s="119"/>
      <c r="F77" s="119"/>
      <c r="G77" s="119"/>
      <c r="H77" s="119"/>
      <c r="I77" s="119"/>
      <c r="J77" s="119"/>
      <c r="K77" s="119"/>
      <c r="L77" s="119"/>
      <c r="M77" s="119"/>
      <c r="N77" s="119"/>
      <c r="O77" s="119"/>
      <c r="P77" s="119"/>
      <c r="Q77" s="119"/>
      <c r="R77" s="119"/>
      <c r="S77" s="119"/>
    </row>
    <row r="78" spans="1:19">
      <c r="A78" s="118"/>
      <c r="B78" s="119"/>
      <c r="C78" s="119"/>
      <c r="D78" s="119"/>
      <c r="E78" s="119"/>
      <c r="F78" s="119"/>
      <c r="G78" s="119"/>
      <c r="H78" s="119"/>
      <c r="I78" s="119"/>
      <c r="J78" s="119"/>
      <c r="K78" s="119"/>
      <c r="L78" s="119"/>
      <c r="M78" s="119"/>
      <c r="N78" s="119"/>
      <c r="O78" s="119"/>
      <c r="P78" s="119"/>
      <c r="Q78" s="119"/>
      <c r="R78" s="119"/>
      <c r="S78" s="119"/>
    </row>
    <row r="79" spans="1:19">
      <c r="A79" s="118"/>
      <c r="B79" s="119"/>
      <c r="C79" s="120"/>
      <c r="D79" s="119"/>
      <c r="E79" s="119"/>
      <c r="F79" s="119"/>
      <c r="G79" s="119"/>
      <c r="H79" s="119"/>
      <c r="I79" s="119"/>
      <c r="J79" s="119"/>
      <c r="K79" s="119"/>
      <c r="L79" s="119"/>
      <c r="M79" s="119"/>
      <c r="N79" s="119"/>
      <c r="O79" s="119"/>
      <c r="P79" s="119"/>
      <c r="Q79" s="119"/>
      <c r="R79" s="119"/>
      <c r="S79" s="119"/>
    </row>
    <row r="80" spans="1:19">
      <c r="A80" s="118"/>
      <c r="B80" s="119"/>
      <c r="C80" s="120"/>
      <c r="D80" s="119"/>
      <c r="E80" s="119"/>
      <c r="F80" s="119"/>
      <c r="G80" s="119"/>
      <c r="H80" s="119"/>
      <c r="I80" s="119"/>
      <c r="J80" s="119"/>
      <c r="K80" s="119"/>
      <c r="L80" s="119"/>
      <c r="M80" s="119"/>
      <c r="N80" s="119"/>
      <c r="O80" s="119"/>
      <c r="P80" s="119"/>
      <c r="Q80" s="119"/>
      <c r="R80" s="119"/>
      <c r="S80" s="119"/>
    </row>
  </sheetData>
  <mergeCells count="15">
    <mergeCell ref="A1:S1"/>
    <mergeCell ref="E9:I9"/>
    <mergeCell ref="P9:R9"/>
    <mergeCell ref="A10:A12"/>
    <mergeCell ref="B10:B12"/>
    <mergeCell ref="C10:C12"/>
    <mergeCell ref="D10:D12"/>
    <mergeCell ref="E10:E12"/>
    <mergeCell ref="F10:F12"/>
    <mergeCell ref="G10:R10"/>
    <mergeCell ref="S10:S12"/>
    <mergeCell ref="G11:I11"/>
    <mergeCell ref="J11:L11"/>
    <mergeCell ref="M11:O11"/>
    <mergeCell ref="P11:R11"/>
  </mergeCell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8F9BD-3114-40B2-B447-B6E1EC2A88FE}">
  <dimension ref="A1:AF59"/>
  <sheetViews>
    <sheetView tabSelected="1" workbookViewId="0">
      <selection activeCell="Z11" sqref="Z11"/>
    </sheetView>
  </sheetViews>
  <sheetFormatPr defaultColWidth="8.42578125" defaultRowHeight="17.25"/>
  <cols>
    <col min="1" max="1" width="4.42578125" style="22" customWidth="1"/>
    <col min="2" max="2" width="28.140625" style="22" customWidth="1"/>
    <col min="3" max="3" width="32.85546875" style="22" customWidth="1"/>
    <col min="4" max="4" width="18.5703125" style="22" customWidth="1"/>
    <col min="5" max="5" width="10.140625" style="22" customWidth="1"/>
    <col min="6" max="6" width="8.140625" style="22" customWidth="1"/>
    <col min="7" max="7" width="5.140625" style="22" customWidth="1"/>
    <col min="8" max="8" width="6.7109375" style="22" customWidth="1"/>
    <col min="9" max="9" width="5.85546875" style="22" customWidth="1"/>
    <col min="10" max="10" width="7.7109375" style="22" customWidth="1"/>
    <col min="11" max="12" width="7.42578125" style="22" customWidth="1"/>
    <col min="13" max="13" width="8.85546875" style="22" customWidth="1"/>
    <col min="14" max="14" width="6.85546875" style="22" customWidth="1"/>
    <col min="15" max="15" width="6.5703125" style="22" customWidth="1"/>
    <col min="16" max="16" width="7.28515625" style="22" customWidth="1"/>
    <col min="17" max="18" width="5.42578125" style="22" customWidth="1"/>
    <col min="19" max="19" width="9.42578125" style="22" customWidth="1"/>
    <col min="20" max="16384" width="8.42578125" style="22"/>
  </cols>
  <sheetData>
    <row r="1" spans="1:21" ht="24">
      <c r="A1" s="303" t="s">
        <v>42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3"/>
      <c r="R1" s="303"/>
      <c r="S1" s="303"/>
    </row>
    <row r="2" spans="1:21" ht="25.15" customHeight="1">
      <c r="A2" s="3" t="s">
        <v>0</v>
      </c>
      <c r="B2" s="3"/>
      <c r="C2" s="3"/>
      <c r="D2" s="3"/>
      <c r="E2" s="3"/>
      <c r="F2" s="3" t="s">
        <v>1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21" ht="19.5" customHeight="1">
      <c r="A3" s="1" t="s">
        <v>2</v>
      </c>
      <c r="B3" s="1"/>
      <c r="C3" s="1"/>
      <c r="D3" s="1"/>
      <c r="E3" s="1"/>
      <c r="F3" s="3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21" ht="20.25" customHeight="1">
      <c r="A4" s="3" t="s">
        <v>4</v>
      </c>
      <c r="B4" s="3"/>
      <c r="C4" s="3"/>
      <c r="D4" s="3"/>
      <c r="E4" s="3"/>
      <c r="F4" s="3" t="s">
        <v>5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21" ht="18.75" customHeight="1">
      <c r="B5" s="3"/>
      <c r="C5" s="3"/>
      <c r="D5" s="3"/>
      <c r="E5" s="3"/>
      <c r="F5" s="3" t="s">
        <v>6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21" ht="24.75" customHeight="1">
      <c r="B6" s="3"/>
      <c r="C6" s="3"/>
      <c r="D6" s="3"/>
      <c r="E6" s="3"/>
      <c r="F6" s="3"/>
      <c r="H6" s="2"/>
      <c r="I6" s="2"/>
      <c r="J6" s="3"/>
      <c r="K6" s="3"/>
      <c r="L6" s="3"/>
      <c r="M6" s="3"/>
      <c r="N6" s="4" t="s">
        <v>7</v>
      </c>
      <c r="O6" s="5"/>
      <c r="P6" s="6"/>
      <c r="Q6" s="7"/>
      <c r="R6" s="5"/>
      <c r="S6" s="8"/>
    </row>
    <row r="7" spans="1:21" ht="24.75" customHeight="1">
      <c r="B7" s="3"/>
      <c r="C7" s="3"/>
      <c r="D7" s="3"/>
      <c r="E7" s="3"/>
      <c r="F7" s="2"/>
      <c r="G7" s="2"/>
      <c r="H7" s="2"/>
      <c r="I7" s="2"/>
      <c r="J7" s="3"/>
      <c r="K7" s="3"/>
      <c r="L7" s="3"/>
      <c r="M7" s="3"/>
      <c r="N7" s="4" t="s">
        <v>8</v>
      </c>
      <c r="O7" s="5"/>
      <c r="P7" s="7"/>
      <c r="Q7" s="5" t="s">
        <v>9</v>
      </c>
      <c r="R7" s="5"/>
      <c r="S7" s="5"/>
    </row>
    <row r="8" spans="1:21" ht="24.75" customHeight="1">
      <c r="A8" s="3" t="s">
        <v>10</v>
      </c>
      <c r="B8" s="3"/>
      <c r="C8" s="3" t="s">
        <v>11</v>
      </c>
      <c r="D8" s="3" t="s">
        <v>12</v>
      </c>
      <c r="E8" s="3"/>
      <c r="F8" s="2"/>
      <c r="G8" s="3"/>
      <c r="H8" s="3"/>
      <c r="I8" s="3"/>
      <c r="J8" s="3"/>
      <c r="K8" s="3"/>
      <c r="L8" s="3"/>
      <c r="M8" s="3"/>
      <c r="N8" s="9" t="s">
        <v>13</v>
      </c>
      <c r="O8" s="10"/>
      <c r="P8" s="11"/>
      <c r="Q8" s="304">
        <f>F12</f>
        <v>85000</v>
      </c>
      <c r="R8" s="304"/>
      <c r="S8" s="12" t="s">
        <v>14</v>
      </c>
      <c r="U8" s="57"/>
    </row>
    <row r="9" spans="1:21" ht="18.75" customHeight="1">
      <c r="A9" s="305" t="s">
        <v>15</v>
      </c>
      <c r="B9" s="305" t="s">
        <v>16</v>
      </c>
      <c r="C9" s="305" t="s">
        <v>17</v>
      </c>
      <c r="D9" s="305" t="s">
        <v>18</v>
      </c>
      <c r="E9" s="305" t="s">
        <v>19</v>
      </c>
      <c r="F9" s="307" t="s">
        <v>20</v>
      </c>
      <c r="G9" s="302" t="s">
        <v>21</v>
      </c>
      <c r="H9" s="302"/>
      <c r="I9" s="302"/>
      <c r="J9" s="302"/>
      <c r="K9" s="302"/>
      <c r="L9" s="302"/>
      <c r="M9" s="302"/>
      <c r="N9" s="302"/>
      <c r="O9" s="302"/>
      <c r="P9" s="302"/>
      <c r="Q9" s="302"/>
      <c r="R9" s="302"/>
      <c r="S9" s="302" t="s">
        <v>22</v>
      </c>
    </row>
    <row r="10" spans="1:21" ht="21.75">
      <c r="A10" s="306"/>
      <c r="B10" s="306"/>
      <c r="C10" s="306"/>
      <c r="D10" s="306"/>
      <c r="E10" s="306"/>
      <c r="F10" s="308"/>
      <c r="G10" s="302" t="s">
        <v>23</v>
      </c>
      <c r="H10" s="302"/>
      <c r="I10" s="302"/>
      <c r="J10" s="302" t="s">
        <v>24</v>
      </c>
      <c r="K10" s="302"/>
      <c r="L10" s="302"/>
      <c r="M10" s="302" t="s">
        <v>25</v>
      </c>
      <c r="N10" s="302"/>
      <c r="O10" s="302"/>
      <c r="P10" s="302" t="s">
        <v>26</v>
      </c>
      <c r="Q10" s="302"/>
      <c r="R10" s="302"/>
      <c r="S10" s="302"/>
    </row>
    <row r="11" spans="1:21" ht="22.5" thickBot="1">
      <c r="A11" s="306"/>
      <c r="B11" s="306"/>
      <c r="C11" s="306"/>
      <c r="D11" s="306"/>
      <c r="E11" s="306"/>
      <c r="F11" s="308"/>
      <c r="G11" s="23" t="s">
        <v>27</v>
      </c>
      <c r="H11" s="23" t="s">
        <v>28</v>
      </c>
      <c r="I11" s="23" t="s">
        <v>29</v>
      </c>
      <c r="J11" s="23" t="s">
        <v>30</v>
      </c>
      <c r="K11" s="23" t="s">
        <v>31</v>
      </c>
      <c r="L11" s="23" t="s">
        <v>32</v>
      </c>
      <c r="M11" s="23" t="s">
        <v>33</v>
      </c>
      <c r="N11" s="23" t="s">
        <v>34</v>
      </c>
      <c r="O11" s="23" t="s">
        <v>35</v>
      </c>
      <c r="P11" s="23" t="s">
        <v>36</v>
      </c>
      <c r="Q11" s="23" t="s">
        <v>37</v>
      </c>
      <c r="R11" s="23" t="s">
        <v>38</v>
      </c>
      <c r="S11" s="305"/>
    </row>
    <row r="12" spans="1:21" ht="24">
      <c r="A12" s="24"/>
      <c r="B12" s="25" t="s">
        <v>254</v>
      </c>
      <c r="C12" s="14"/>
      <c r="D12" s="49"/>
      <c r="E12" s="50"/>
      <c r="F12" s="51">
        <f>SUM(F16:F45)</f>
        <v>85000</v>
      </c>
      <c r="G12" s="27"/>
      <c r="H12" s="27"/>
      <c r="I12" s="28"/>
      <c r="J12" s="28">
        <v>3150</v>
      </c>
      <c r="K12" s="382">
        <v>29500</v>
      </c>
      <c r="L12" s="382">
        <v>35200</v>
      </c>
      <c r="M12" s="27">
        <v>14000</v>
      </c>
      <c r="N12" s="28">
        <v>3150</v>
      </c>
      <c r="O12" s="28"/>
      <c r="P12" s="27"/>
      <c r="Q12" s="28"/>
      <c r="R12" s="29"/>
      <c r="S12" s="46" t="s">
        <v>49</v>
      </c>
    </row>
    <row r="13" spans="1:21" ht="22.5" thickBot="1">
      <c r="A13" s="24"/>
      <c r="B13" s="25" t="s">
        <v>255</v>
      </c>
      <c r="C13" s="26"/>
      <c r="D13" s="14"/>
      <c r="E13" s="24"/>
      <c r="F13" s="55"/>
      <c r="G13" s="47"/>
      <c r="H13" s="31"/>
      <c r="I13" s="31"/>
      <c r="J13" s="31"/>
      <c r="K13" s="31"/>
      <c r="L13" s="31"/>
      <c r="M13" s="31"/>
      <c r="N13" s="31"/>
      <c r="O13" s="31"/>
      <c r="P13" s="32"/>
      <c r="Q13" s="32"/>
      <c r="R13" s="33"/>
      <c r="S13" s="30"/>
    </row>
    <row r="14" spans="1:21" ht="21.75">
      <c r="A14" s="24"/>
      <c r="B14" s="25" t="s">
        <v>41</v>
      </c>
      <c r="C14" s="26"/>
      <c r="D14" s="14"/>
      <c r="E14" s="15"/>
      <c r="F14" s="21"/>
      <c r="G14" s="48"/>
      <c r="H14" s="35"/>
      <c r="I14" s="34"/>
      <c r="J14" s="35"/>
      <c r="K14" s="35"/>
      <c r="L14" s="35"/>
      <c r="M14" s="35"/>
      <c r="N14" s="35"/>
      <c r="O14" s="35"/>
      <c r="P14" s="35"/>
      <c r="Q14" s="35"/>
      <c r="R14" s="35"/>
      <c r="S14" s="15"/>
    </row>
    <row r="15" spans="1:21" ht="21.75">
      <c r="A15" s="15"/>
      <c r="B15" s="25"/>
      <c r="C15" s="14"/>
      <c r="D15" s="52"/>
      <c r="E15" s="53"/>
      <c r="F15" s="54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36"/>
    </row>
    <row r="16" spans="1:21" ht="66">
      <c r="A16" s="15"/>
      <c r="B16" s="18" t="s">
        <v>43</v>
      </c>
      <c r="C16" s="13" t="s">
        <v>44</v>
      </c>
      <c r="D16" s="14" t="s">
        <v>50</v>
      </c>
      <c r="E16" s="37" t="s">
        <v>40</v>
      </c>
      <c r="F16" s="36">
        <v>6300</v>
      </c>
      <c r="G16" s="16"/>
      <c r="H16" s="14"/>
      <c r="I16" s="16"/>
      <c r="J16" s="14"/>
      <c r="K16" s="15"/>
      <c r="L16" s="14"/>
      <c r="M16" s="14"/>
      <c r="N16" s="14"/>
      <c r="O16" s="14"/>
      <c r="P16" s="14"/>
      <c r="Q16" s="14"/>
      <c r="R16" s="14"/>
      <c r="S16" s="46"/>
    </row>
    <row r="17" spans="1:32" ht="43.5">
      <c r="A17" s="15"/>
      <c r="B17" s="38"/>
      <c r="C17" s="44" t="s">
        <v>45</v>
      </c>
      <c r="D17" s="14" t="s">
        <v>256</v>
      </c>
      <c r="E17" s="15"/>
      <c r="F17" s="56"/>
      <c r="G17" s="16"/>
      <c r="H17" s="14"/>
      <c r="I17" s="16"/>
      <c r="J17" s="16"/>
      <c r="K17" s="16"/>
      <c r="L17" s="14"/>
      <c r="M17" s="14"/>
      <c r="N17" s="14"/>
      <c r="O17" s="14"/>
      <c r="P17" s="14"/>
      <c r="Q17" s="14"/>
      <c r="R17" s="14"/>
      <c r="S17" s="15"/>
    </row>
    <row r="18" spans="1:32" ht="27.75">
      <c r="A18" s="15"/>
      <c r="B18" s="38"/>
      <c r="C18" s="13"/>
      <c r="D18" s="14"/>
      <c r="E18" s="15"/>
      <c r="F18" s="20"/>
      <c r="G18" s="14"/>
      <c r="H18" s="16"/>
      <c r="I18" s="16"/>
      <c r="J18" s="14"/>
      <c r="K18" s="15"/>
      <c r="L18" s="14"/>
      <c r="M18" s="14"/>
      <c r="N18" s="14"/>
      <c r="O18" s="14"/>
      <c r="P18" s="14"/>
      <c r="Q18" s="14"/>
      <c r="R18" s="14"/>
      <c r="S18" s="15"/>
      <c r="U18" s="43"/>
    </row>
    <row r="19" spans="1:32" ht="21.75">
      <c r="A19" s="15"/>
      <c r="B19" s="38"/>
      <c r="C19" s="13" t="s">
        <v>46</v>
      </c>
      <c r="D19" s="14" t="s">
        <v>39</v>
      </c>
      <c r="E19" s="37" t="s">
        <v>40</v>
      </c>
      <c r="F19" s="36">
        <v>6300</v>
      </c>
      <c r="G19" s="14"/>
      <c r="H19" s="16"/>
      <c r="I19" s="16"/>
      <c r="J19" s="14"/>
      <c r="K19" s="15"/>
      <c r="L19" s="14"/>
      <c r="M19" s="14"/>
      <c r="N19" s="14"/>
      <c r="O19" s="14"/>
      <c r="P19" s="14"/>
      <c r="Q19" s="14"/>
      <c r="R19" s="14"/>
      <c r="S19" s="15"/>
    </row>
    <row r="20" spans="1:32" ht="21.75">
      <c r="A20" s="15"/>
      <c r="B20" s="38"/>
      <c r="C20" s="17" t="s">
        <v>47</v>
      </c>
      <c r="D20" s="14" t="s">
        <v>256</v>
      </c>
      <c r="E20" s="15"/>
      <c r="F20" s="20"/>
      <c r="G20" s="14"/>
      <c r="H20" s="16"/>
      <c r="I20" s="16"/>
      <c r="J20" s="14"/>
      <c r="K20" s="15"/>
      <c r="L20" s="14"/>
      <c r="M20" s="14"/>
      <c r="N20" s="14"/>
      <c r="O20" s="14"/>
      <c r="P20" s="14"/>
      <c r="Q20" s="14"/>
      <c r="R20" s="14"/>
      <c r="S20" s="15"/>
    </row>
    <row r="21" spans="1:32" ht="21.75">
      <c r="A21" s="15"/>
      <c r="B21" s="38"/>
      <c r="C21" s="13" t="s">
        <v>48</v>
      </c>
      <c r="D21" s="14"/>
      <c r="E21" s="15"/>
      <c r="F21" s="14"/>
      <c r="G21" s="14"/>
      <c r="H21" s="16"/>
      <c r="I21" s="16"/>
      <c r="J21" s="14"/>
      <c r="K21" s="15"/>
      <c r="L21" s="14"/>
      <c r="M21" s="14"/>
      <c r="N21" s="14"/>
      <c r="O21" s="14"/>
      <c r="P21" s="14"/>
      <c r="Q21" s="14"/>
      <c r="R21" s="14"/>
      <c r="S21" s="15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1:32" ht="21.75">
      <c r="A22" s="15"/>
      <c r="B22" s="38"/>
      <c r="C22" s="13"/>
      <c r="D22" s="14"/>
      <c r="E22" s="15"/>
      <c r="F22" s="16"/>
      <c r="G22" s="14"/>
      <c r="H22" s="14"/>
      <c r="I22" s="16"/>
      <c r="J22" s="16"/>
      <c r="K22" s="15"/>
      <c r="L22" s="16"/>
      <c r="M22" s="14"/>
      <c r="N22" s="16"/>
      <c r="O22" s="16"/>
      <c r="P22" s="14"/>
      <c r="Q22" s="16"/>
      <c r="R22" s="14"/>
      <c r="S22" s="15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ht="21.75">
      <c r="A23" s="15"/>
      <c r="B23" s="14"/>
      <c r="C23" s="13"/>
      <c r="D23" s="13"/>
      <c r="E23" s="15"/>
      <c r="F23" s="14"/>
      <c r="G23" s="14"/>
      <c r="H23" s="14"/>
      <c r="I23" s="16"/>
      <c r="J23" s="14"/>
      <c r="K23" s="15"/>
      <c r="L23" s="14"/>
      <c r="M23" s="14"/>
      <c r="N23" s="14"/>
      <c r="O23" s="14"/>
      <c r="P23" s="14"/>
      <c r="Q23" s="14"/>
      <c r="R23" s="14"/>
      <c r="S23" s="15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ht="21.75">
      <c r="A24" s="15"/>
      <c r="B24" s="14"/>
      <c r="C24" s="14"/>
      <c r="D24" s="14"/>
      <c r="E24" s="15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38"/>
      <c r="S24" s="38"/>
    </row>
    <row r="25" spans="1:32" ht="21.75">
      <c r="A25" s="15"/>
      <c r="B25" s="14"/>
      <c r="C25" s="14"/>
      <c r="D25" s="14"/>
      <c r="E25" s="15"/>
      <c r="F25" s="16"/>
      <c r="G25" s="14"/>
      <c r="H25" s="14"/>
      <c r="I25" s="14"/>
      <c r="J25" s="14"/>
      <c r="K25" s="14"/>
      <c r="L25" s="14"/>
      <c r="M25" s="14"/>
      <c r="N25" s="16"/>
      <c r="O25" s="14"/>
      <c r="P25" s="14"/>
      <c r="Q25" s="14"/>
      <c r="R25" s="38"/>
      <c r="S25" s="15"/>
    </row>
    <row r="26" spans="1:32" ht="43.5">
      <c r="A26" s="15"/>
      <c r="B26" s="40" t="s">
        <v>257</v>
      </c>
      <c r="C26" s="14" t="s">
        <v>258</v>
      </c>
      <c r="D26" s="14" t="s">
        <v>59</v>
      </c>
      <c r="E26" s="15" t="s">
        <v>40</v>
      </c>
      <c r="F26" s="19">
        <v>15500</v>
      </c>
      <c r="G26" s="14"/>
      <c r="H26" s="14"/>
      <c r="I26" s="21"/>
      <c r="J26" s="21"/>
      <c r="K26" s="21"/>
      <c r="L26" s="21"/>
      <c r="M26" s="14"/>
      <c r="N26" s="16"/>
      <c r="O26" s="14"/>
      <c r="P26" s="14"/>
      <c r="Q26" s="14"/>
      <c r="R26" s="38"/>
      <c r="S26" s="15"/>
    </row>
    <row r="27" spans="1:32" ht="18.75" customHeight="1">
      <c r="A27" s="15"/>
      <c r="B27" s="40" t="s">
        <v>54</v>
      </c>
      <c r="C27" s="20" t="s">
        <v>52</v>
      </c>
      <c r="D27" s="14" t="s">
        <v>259</v>
      </c>
      <c r="E27" s="15"/>
      <c r="F27" s="16"/>
      <c r="G27" s="14"/>
      <c r="H27" s="14"/>
      <c r="I27" s="21"/>
      <c r="J27" s="21"/>
      <c r="K27" s="21"/>
      <c r="L27" s="21"/>
      <c r="M27" s="14"/>
      <c r="N27" s="16"/>
      <c r="O27" s="14"/>
      <c r="P27" s="14"/>
      <c r="Q27" s="14"/>
      <c r="R27" s="38"/>
      <c r="S27" s="15"/>
    </row>
    <row r="28" spans="1:32" ht="43.5">
      <c r="A28" s="15"/>
      <c r="B28" s="45" t="s">
        <v>55</v>
      </c>
      <c r="C28" s="14" t="s">
        <v>51</v>
      </c>
      <c r="D28" s="14" t="s">
        <v>256</v>
      </c>
      <c r="E28" s="15"/>
      <c r="F28" s="16"/>
      <c r="G28" s="14"/>
      <c r="H28" s="14"/>
      <c r="I28" s="21"/>
      <c r="J28" s="21"/>
      <c r="K28" s="21"/>
      <c r="L28" s="21"/>
      <c r="M28" s="14"/>
      <c r="N28" s="16"/>
      <c r="O28" s="14"/>
      <c r="P28" s="14"/>
      <c r="Q28" s="14"/>
      <c r="R28" s="38"/>
      <c r="S28" s="15"/>
    </row>
    <row r="29" spans="1:32" ht="21.75">
      <c r="A29" s="15"/>
      <c r="B29" s="40" t="s">
        <v>56</v>
      </c>
      <c r="C29" s="20"/>
      <c r="D29" s="14"/>
      <c r="E29" s="15"/>
      <c r="F29" s="16"/>
      <c r="G29" s="14"/>
      <c r="H29" s="14"/>
      <c r="I29" s="21"/>
      <c r="J29" s="21"/>
      <c r="K29" s="21"/>
      <c r="L29" s="21"/>
      <c r="M29" s="14"/>
      <c r="N29" s="16"/>
      <c r="O29" s="14"/>
      <c r="P29" s="14"/>
      <c r="Q29" s="14"/>
      <c r="R29" s="38"/>
      <c r="S29" s="15"/>
    </row>
    <row r="30" spans="1:32" ht="21.75">
      <c r="A30" s="38"/>
      <c r="B30" s="14"/>
      <c r="C30" s="14"/>
      <c r="D30" s="14"/>
      <c r="E30" s="15"/>
      <c r="F30" s="16"/>
      <c r="G30" s="41"/>
      <c r="H30" s="41"/>
      <c r="I30" s="21"/>
      <c r="J30" s="21"/>
      <c r="K30" s="21"/>
      <c r="L30" s="21"/>
      <c r="M30" s="16"/>
      <c r="N30" s="38"/>
      <c r="O30" s="38"/>
      <c r="P30" s="38"/>
      <c r="Q30" s="38"/>
      <c r="R30" s="38"/>
      <c r="S30" s="15"/>
    </row>
    <row r="31" spans="1:32" ht="21.75">
      <c r="A31" s="38"/>
      <c r="B31" s="14"/>
      <c r="C31" s="14"/>
      <c r="D31" s="14"/>
      <c r="E31" s="15"/>
      <c r="F31" s="16"/>
      <c r="G31" s="41"/>
      <c r="H31" s="41"/>
      <c r="I31" s="21"/>
      <c r="J31" s="21"/>
      <c r="K31" s="21"/>
      <c r="L31" s="21"/>
      <c r="M31" s="16"/>
      <c r="N31" s="38"/>
      <c r="O31" s="38"/>
      <c r="P31" s="38"/>
      <c r="Q31" s="38"/>
      <c r="R31" s="38"/>
      <c r="S31" s="15"/>
    </row>
    <row r="32" spans="1:32" ht="21.75">
      <c r="A32" s="38"/>
      <c r="B32" s="14"/>
      <c r="C32" s="14"/>
      <c r="D32" s="14"/>
      <c r="E32" s="15"/>
      <c r="F32" s="16"/>
      <c r="G32" s="41"/>
      <c r="H32" s="41"/>
      <c r="I32" s="21"/>
      <c r="J32" s="21"/>
      <c r="K32" s="21"/>
      <c r="L32" s="21"/>
      <c r="M32" s="16"/>
      <c r="N32" s="38"/>
      <c r="O32" s="38"/>
      <c r="P32" s="38"/>
      <c r="Q32" s="38"/>
      <c r="R32" s="38"/>
      <c r="S32" s="15"/>
    </row>
    <row r="33" spans="1:22" ht="21.75">
      <c r="A33" s="38"/>
      <c r="B33" s="14"/>
      <c r="C33" s="14"/>
      <c r="D33" s="14"/>
      <c r="E33" s="15"/>
      <c r="F33" s="16"/>
      <c r="G33" s="41"/>
      <c r="H33" s="41"/>
      <c r="I33" s="21"/>
      <c r="J33" s="21"/>
      <c r="K33" s="21"/>
      <c r="L33" s="21"/>
      <c r="M33" s="16"/>
      <c r="N33" s="38"/>
      <c r="O33" s="38"/>
      <c r="P33" s="38"/>
      <c r="Q33" s="38"/>
      <c r="R33" s="38"/>
      <c r="S33" s="15"/>
    </row>
    <row r="34" spans="1:22" ht="21.75">
      <c r="A34" s="38"/>
      <c r="B34" s="14"/>
      <c r="C34" s="14"/>
      <c r="D34" s="14"/>
      <c r="E34" s="15"/>
      <c r="F34" s="16"/>
      <c r="G34" s="41"/>
      <c r="H34" s="41"/>
      <c r="I34" s="21"/>
      <c r="J34" s="21"/>
      <c r="K34" s="21"/>
      <c r="L34" s="21"/>
      <c r="M34" s="16"/>
      <c r="N34" s="38"/>
      <c r="O34" s="38"/>
      <c r="P34" s="38"/>
      <c r="Q34" s="38"/>
      <c r="R34" s="38"/>
      <c r="S34" s="15"/>
    </row>
    <row r="35" spans="1:22" ht="21.75">
      <c r="A35" s="38"/>
      <c r="B35" s="14"/>
      <c r="C35" s="14"/>
      <c r="D35" s="14"/>
      <c r="E35" s="15"/>
      <c r="F35" s="16"/>
      <c r="G35" s="41"/>
      <c r="H35" s="41"/>
      <c r="I35" s="21"/>
      <c r="J35" s="21"/>
      <c r="K35" s="21"/>
      <c r="L35" s="21"/>
      <c r="M35" s="16"/>
      <c r="N35" s="38"/>
      <c r="O35" s="38"/>
      <c r="P35" s="38"/>
      <c r="Q35" s="38"/>
      <c r="R35" s="38"/>
      <c r="S35" s="15"/>
    </row>
    <row r="36" spans="1:22" ht="21.75">
      <c r="A36" s="38"/>
      <c r="B36" s="14"/>
      <c r="C36" s="14" t="s">
        <v>260</v>
      </c>
      <c r="D36" s="14" t="s">
        <v>60</v>
      </c>
      <c r="E36" s="15" t="s">
        <v>40</v>
      </c>
      <c r="F36" s="16">
        <v>28900</v>
      </c>
      <c r="G36" s="41"/>
      <c r="H36" s="41"/>
      <c r="I36" s="21"/>
      <c r="J36" s="21"/>
      <c r="K36" s="21"/>
      <c r="L36" s="21"/>
      <c r="M36" s="16"/>
      <c r="N36" s="38"/>
      <c r="O36" s="38"/>
      <c r="P36" s="38"/>
      <c r="Q36" s="38"/>
      <c r="R36" s="38"/>
      <c r="S36" s="15"/>
    </row>
    <row r="37" spans="1:22" ht="21.75">
      <c r="A37" s="38"/>
      <c r="B37" s="40"/>
      <c r="C37" s="20" t="s">
        <v>53</v>
      </c>
      <c r="D37" s="14" t="s">
        <v>261</v>
      </c>
      <c r="E37" s="15"/>
      <c r="F37" s="16"/>
      <c r="G37" s="41"/>
      <c r="H37" s="41"/>
      <c r="I37" s="21"/>
      <c r="J37" s="21"/>
      <c r="K37" s="21"/>
      <c r="L37" s="21"/>
      <c r="M37" s="16"/>
      <c r="N37" s="38"/>
      <c r="O37" s="38"/>
      <c r="P37" s="38"/>
      <c r="Q37" s="38"/>
      <c r="R37" s="38"/>
      <c r="S37" s="15"/>
    </row>
    <row r="38" spans="1:22" ht="21.75">
      <c r="A38" s="38"/>
      <c r="B38" s="25"/>
      <c r="C38" s="14" t="s">
        <v>57</v>
      </c>
      <c r="D38" s="14" t="s">
        <v>262</v>
      </c>
      <c r="E38" s="15"/>
      <c r="F38" s="16"/>
      <c r="G38" s="41"/>
      <c r="H38" s="41"/>
      <c r="I38" s="21"/>
      <c r="J38" s="21"/>
      <c r="K38" s="21"/>
      <c r="L38" s="21"/>
      <c r="M38" s="16"/>
      <c r="N38" s="38"/>
      <c r="O38" s="38"/>
      <c r="P38" s="38"/>
      <c r="Q38" s="38"/>
      <c r="R38" s="38"/>
      <c r="S38" s="15"/>
    </row>
    <row r="39" spans="1:22" ht="21.75">
      <c r="A39" s="38"/>
      <c r="B39" s="25"/>
      <c r="C39" s="14" t="s">
        <v>58</v>
      </c>
      <c r="D39" s="14"/>
      <c r="E39" s="15"/>
      <c r="F39" s="41"/>
      <c r="G39" s="41"/>
      <c r="H39" s="41"/>
      <c r="I39" s="21"/>
      <c r="J39" s="21"/>
      <c r="K39" s="39"/>
      <c r="L39" s="39"/>
      <c r="M39" s="38"/>
      <c r="N39" s="38"/>
      <c r="O39" s="38"/>
      <c r="P39" s="38"/>
      <c r="Q39" s="38"/>
      <c r="R39" s="38"/>
      <c r="S39" s="38"/>
    </row>
    <row r="40" spans="1:22" ht="21.75">
      <c r="A40" s="38"/>
      <c r="B40" s="14"/>
      <c r="C40" s="14"/>
      <c r="D40" s="14"/>
      <c r="E40" s="15"/>
      <c r="F40" s="41"/>
      <c r="G40" s="41"/>
      <c r="H40" s="41"/>
      <c r="I40" s="21"/>
      <c r="J40" s="21"/>
      <c r="K40" s="39"/>
      <c r="L40" s="39"/>
      <c r="M40" s="38"/>
      <c r="N40" s="38"/>
      <c r="O40" s="38"/>
      <c r="P40" s="38"/>
      <c r="Q40" s="38"/>
      <c r="R40" s="38"/>
      <c r="S40" s="38"/>
      <c r="V40" s="3"/>
    </row>
    <row r="41" spans="1:22" ht="21.75">
      <c r="A41" s="38"/>
      <c r="B41" s="14"/>
      <c r="C41" s="14"/>
      <c r="D41" s="14"/>
      <c r="E41" s="15"/>
      <c r="F41" s="41"/>
      <c r="G41" s="41"/>
      <c r="H41" s="41"/>
      <c r="I41" s="21"/>
      <c r="J41" s="21"/>
      <c r="K41" s="39"/>
      <c r="L41" s="39"/>
      <c r="M41" s="38"/>
      <c r="N41" s="38"/>
      <c r="O41" s="38"/>
      <c r="P41" s="38"/>
      <c r="Q41" s="38"/>
      <c r="R41" s="38"/>
      <c r="S41" s="38"/>
    </row>
    <row r="42" spans="1:22" ht="21.75">
      <c r="A42" s="38"/>
      <c r="B42" s="14"/>
      <c r="C42" s="14"/>
      <c r="D42" s="14"/>
      <c r="E42" s="15"/>
      <c r="F42" s="41"/>
      <c r="G42" s="41"/>
      <c r="H42" s="41"/>
      <c r="I42" s="21"/>
      <c r="J42" s="21"/>
      <c r="K42" s="39"/>
      <c r="L42" s="39"/>
      <c r="M42" s="38"/>
      <c r="N42" s="38"/>
      <c r="O42" s="38"/>
      <c r="P42" s="38"/>
      <c r="Q42" s="38"/>
      <c r="R42" s="38"/>
      <c r="S42" s="38"/>
    </row>
    <row r="43" spans="1:22" ht="21.75">
      <c r="A43" s="38"/>
      <c r="B43" s="14"/>
      <c r="C43" s="14"/>
      <c r="D43" s="14"/>
      <c r="E43" s="15"/>
      <c r="F43" s="41"/>
      <c r="G43" s="41"/>
      <c r="H43" s="41"/>
      <c r="I43" s="21"/>
      <c r="J43" s="21"/>
      <c r="K43" s="39"/>
      <c r="L43" s="39"/>
      <c r="M43" s="38"/>
      <c r="N43" s="38"/>
      <c r="O43" s="38"/>
      <c r="P43" s="38"/>
      <c r="Q43" s="38"/>
      <c r="R43" s="38"/>
      <c r="S43" s="38"/>
    </row>
    <row r="44" spans="1:22" ht="21.75">
      <c r="A44" s="38"/>
      <c r="B44" s="14"/>
      <c r="C44" s="14"/>
      <c r="D44" s="14"/>
      <c r="E44" s="15"/>
      <c r="F44" s="41"/>
      <c r="G44" s="41"/>
      <c r="H44" s="41"/>
      <c r="I44" s="21"/>
      <c r="J44" s="21"/>
      <c r="K44" s="39"/>
      <c r="L44" s="39"/>
      <c r="M44" s="38"/>
      <c r="N44" s="38"/>
      <c r="O44" s="38"/>
      <c r="P44" s="38"/>
      <c r="Q44" s="38"/>
      <c r="R44" s="38"/>
      <c r="S44" s="38"/>
    </row>
    <row r="45" spans="1:22" ht="21.75">
      <c r="A45" s="38"/>
      <c r="B45" s="14"/>
      <c r="C45" s="14" t="s">
        <v>263</v>
      </c>
      <c r="D45" s="14" t="s">
        <v>264</v>
      </c>
      <c r="E45" s="15" t="s">
        <v>40</v>
      </c>
      <c r="F45" s="16">
        <v>28000</v>
      </c>
      <c r="G45" s="41"/>
      <c r="H45" s="41"/>
      <c r="I45" s="21"/>
      <c r="J45" s="21"/>
      <c r="K45" s="21"/>
      <c r="L45" s="21"/>
      <c r="M45" s="16"/>
      <c r="N45" s="38"/>
      <c r="O45" s="38"/>
      <c r="P45" s="38"/>
      <c r="Q45" s="38"/>
      <c r="R45" s="38"/>
      <c r="S45" s="15"/>
    </row>
    <row r="46" spans="1:22" ht="21.75">
      <c r="A46" s="38"/>
      <c r="B46" s="40"/>
      <c r="C46" s="20" t="s">
        <v>265</v>
      </c>
      <c r="D46" s="14" t="s">
        <v>256</v>
      </c>
      <c r="E46" s="15"/>
      <c r="F46" s="16"/>
      <c r="G46" s="41"/>
      <c r="H46" s="41"/>
      <c r="I46" s="21"/>
      <c r="J46" s="21"/>
      <c r="K46" s="21"/>
      <c r="L46" s="21"/>
      <c r="M46" s="16"/>
      <c r="N46" s="38"/>
      <c r="O46" s="38"/>
      <c r="P46" s="38"/>
      <c r="Q46" s="38"/>
      <c r="R46" s="38"/>
      <c r="S46" s="15"/>
    </row>
    <row r="47" spans="1:22" ht="21.75">
      <c r="A47" s="38"/>
      <c r="B47" s="25"/>
      <c r="C47" s="14" t="s">
        <v>57</v>
      </c>
      <c r="D47" s="14"/>
      <c r="E47" s="15"/>
      <c r="F47" s="16"/>
      <c r="G47" s="41"/>
      <c r="H47" s="41"/>
      <c r="I47" s="21"/>
      <c r="J47" s="21"/>
      <c r="K47" s="21"/>
      <c r="L47" s="21"/>
      <c r="M47" s="16"/>
      <c r="N47" s="38"/>
      <c r="O47" s="38"/>
      <c r="P47" s="38"/>
      <c r="Q47" s="38"/>
      <c r="R47" s="38"/>
      <c r="S47" s="15"/>
    </row>
    <row r="48" spans="1:22" ht="21.75">
      <c r="A48" s="38"/>
      <c r="B48" s="25"/>
      <c r="C48" s="14" t="s">
        <v>266</v>
      </c>
      <c r="D48" s="14"/>
      <c r="E48" s="15"/>
      <c r="F48" s="41"/>
      <c r="G48" s="41"/>
      <c r="H48" s="41"/>
      <c r="I48" s="21"/>
      <c r="J48" s="21"/>
      <c r="K48" s="39"/>
      <c r="L48" s="39"/>
      <c r="M48" s="38"/>
      <c r="N48" s="38"/>
      <c r="O48" s="38"/>
      <c r="P48" s="38"/>
      <c r="Q48" s="38"/>
      <c r="R48" s="38"/>
      <c r="S48" s="38"/>
    </row>
    <row r="49" spans="1:19" ht="21.75">
      <c r="A49" s="38"/>
      <c r="B49" s="14"/>
      <c r="C49" s="14"/>
      <c r="D49" s="14"/>
      <c r="E49" s="15"/>
      <c r="F49" s="41"/>
      <c r="G49" s="41"/>
      <c r="H49" s="41"/>
      <c r="I49" s="21"/>
      <c r="J49" s="21"/>
      <c r="K49" s="39"/>
      <c r="L49" s="39"/>
      <c r="M49" s="38"/>
      <c r="N49" s="38"/>
      <c r="O49" s="38"/>
      <c r="P49" s="38"/>
      <c r="Q49" s="38"/>
      <c r="R49" s="38"/>
      <c r="S49" s="38"/>
    </row>
    <row r="50" spans="1:19" ht="21.75">
      <c r="A50" s="38"/>
      <c r="B50" s="14"/>
      <c r="C50" s="14"/>
      <c r="D50" s="14"/>
      <c r="E50" s="15"/>
      <c r="F50" s="41"/>
      <c r="G50" s="41"/>
      <c r="H50" s="41"/>
      <c r="I50" s="21"/>
      <c r="J50" s="21"/>
      <c r="K50" s="39"/>
      <c r="L50" s="39"/>
      <c r="M50" s="38"/>
      <c r="N50" s="38"/>
      <c r="O50" s="38"/>
      <c r="P50" s="38"/>
      <c r="Q50" s="38"/>
      <c r="R50" s="38"/>
      <c r="S50" s="38"/>
    </row>
    <row r="51" spans="1:19" ht="21.75">
      <c r="A51" s="38"/>
      <c r="B51" s="14"/>
      <c r="C51" s="14"/>
      <c r="D51" s="14"/>
      <c r="E51" s="15"/>
      <c r="F51" s="41"/>
      <c r="G51" s="41"/>
      <c r="H51" s="41"/>
      <c r="I51" s="21"/>
      <c r="J51" s="21"/>
      <c r="K51" s="39"/>
      <c r="L51" s="39"/>
      <c r="M51" s="38"/>
      <c r="N51" s="38"/>
      <c r="O51" s="38"/>
      <c r="P51" s="38"/>
      <c r="Q51" s="38"/>
      <c r="R51" s="38"/>
      <c r="S51" s="38"/>
    </row>
    <row r="52" spans="1:19" ht="21.75">
      <c r="A52" s="38"/>
      <c r="B52" s="14"/>
      <c r="C52" s="14"/>
      <c r="D52" s="14"/>
      <c r="E52" s="15"/>
      <c r="F52" s="41"/>
      <c r="G52" s="41"/>
      <c r="H52" s="41"/>
      <c r="I52" s="21"/>
      <c r="J52" s="21"/>
      <c r="K52" s="39"/>
      <c r="L52" s="39"/>
      <c r="M52" s="38"/>
      <c r="N52" s="38"/>
      <c r="O52" s="38"/>
      <c r="P52" s="38"/>
      <c r="Q52" s="38"/>
      <c r="R52" s="38"/>
      <c r="S52" s="38"/>
    </row>
    <row r="53" spans="1:19" ht="21.75">
      <c r="A53" s="38"/>
      <c r="B53" s="14"/>
      <c r="C53" s="14"/>
      <c r="D53" s="14"/>
      <c r="E53" s="15"/>
      <c r="F53" s="41"/>
      <c r="G53" s="41"/>
      <c r="H53" s="41"/>
      <c r="I53" s="21"/>
      <c r="J53" s="21"/>
      <c r="K53" s="39"/>
      <c r="L53" s="39"/>
      <c r="M53" s="38"/>
      <c r="N53" s="38"/>
      <c r="O53" s="38"/>
      <c r="P53" s="38"/>
      <c r="Q53" s="38"/>
      <c r="R53" s="38"/>
      <c r="S53" s="38"/>
    </row>
    <row r="54" spans="1:19" ht="21.75">
      <c r="A54" s="38"/>
      <c r="B54" s="14"/>
      <c r="C54" s="14"/>
      <c r="D54" s="14"/>
      <c r="E54" s="15"/>
      <c r="F54" s="41"/>
      <c r="G54" s="41"/>
      <c r="H54" s="41"/>
      <c r="I54" s="21"/>
      <c r="J54" s="21"/>
      <c r="K54" s="39"/>
      <c r="L54" s="39"/>
      <c r="M54" s="38"/>
      <c r="N54" s="38"/>
      <c r="O54" s="38"/>
      <c r="P54" s="38"/>
      <c r="Q54" s="38"/>
      <c r="R54" s="38"/>
      <c r="S54" s="38"/>
    </row>
    <row r="55" spans="1:19" ht="21.75">
      <c r="A55" s="38"/>
      <c r="B55" s="14"/>
      <c r="C55" s="14"/>
      <c r="D55" s="14"/>
      <c r="E55" s="15"/>
      <c r="F55" s="41"/>
      <c r="G55" s="41"/>
      <c r="H55" s="41"/>
      <c r="I55" s="21"/>
      <c r="J55" s="21"/>
      <c r="K55" s="39"/>
      <c r="L55" s="39"/>
      <c r="M55" s="38"/>
      <c r="N55" s="38"/>
      <c r="O55" s="38"/>
      <c r="P55" s="38"/>
      <c r="Q55" s="38"/>
      <c r="R55" s="38"/>
      <c r="S55" s="38"/>
    </row>
    <row r="56" spans="1:19" ht="21.75">
      <c r="A56" s="38"/>
      <c r="B56" s="14"/>
      <c r="C56" s="14"/>
      <c r="D56" s="14"/>
      <c r="E56" s="15"/>
      <c r="F56" s="41"/>
      <c r="G56" s="41"/>
      <c r="H56" s="41"/>
      <c r="I56" s="21"/>
      <c r="J56" s="21"/>
      <c r="K56" s="39"/>
      <c r="L56" s="39"/>
      <c r="M56" s="38"/>
      <c r="N56" s="38"/>
      <c r="O56" s="38"/>
      <c r="P56" s="38"/>
      <c r="Q56" s="38"/>
      <c r="R56" s="38"/>
      <c r="S56" s="38"/>
    </row>
    <row r="57" spans="1:19" ht="24">
      <c r="D57" s="42"/>
      <c r="E57" s="42"/>
    </row>
    <row r="59" spans="1:19" ht="24">
      <c r="D59" s="42"/>
      <c r="E59" s="42"/>
    </row>
  </sheetData>
  <mergeCells count="14">
    <mergeCell ref="G10:I10"/>
    <mergeCell ref="J10:L10"/>
    <mergeCell ref="M10:O10"/>
    <mergeCell ref="P10:R10"/>
    <mergeCell ref="A1:S1"/>
    <mergeCell ref="Q8:R8"/>
    <mergeCell ref="A9:A11"/>
    <mergeCell ref="B9:B11"/>
    <mergeCell ref="C9:C11"/>
    <mergeCell ref="D9:D11"/>
    <mergeCell ref="E9:E11"/>
    <mergeCell ref="F9:F11"/>
    <mergeCell ref="G9:R9"/>
    <mergeCell ref="S9:S1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F1C87-EFC0-42F7-A4C0-EC46817259A8}">
  <dimension ref="A1:U38"/>
  <sheetViews>
    <sheetView workbookViewId="0">
      <selection activeCell="F11" sqref="F11:F16"/>
    </sheetView>
  </sheetViews>
  <sheetFormatPr defaultColWidth="8.42578125" defaultRowHeight="21.75"/>
  <cols>
    <col min="1" max="1" width="4.42578125" style="131" customWidth="1"/>
    <col min="2" max="2" width="21.7109375" style="129" customWidth="1"/>
    <col min="3" max="3" width="21.85546875" style="129" customWidth="1"/>
    <col min="4" max="4" width="11.140625" style="129" customWidth="1"/>
    <col min="5" max="5" width="10.42578125" style="129" customWidth="1"/>
    <col min="6" max="6" width="12" style="59" customWidth="1"/>
    <col min="7" max="18" width="5.5703125" style="129" customWidth="1"/>
    <col min="19" max="19" width="12.85546875" style="129" customWidth="1"/>
    <col min="20" max="20" width="8.42578125" style="129"/>
    <col min="21" max="21" width="45.42578125" style="129" customWidth="1"/>
    <col min="22" max="16384" width="8.42578125" style="129"/>
  </cols>
  <sheetData>
    <row r="1" spans="1:21" ht="24">
      <c r="A1" s="355" t="s">
        <v>61</v>
      </c>
      <c r="B1" s="355"/>
      <c r="C1" s="355"/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5"/>
      <c r="O1" s="355"/>
      <c r="P1" s="355"/>
      <c r="Q1" s="355"/>
      <c r="R1" s="355"/>
      <c r="S1" s="355"/>
    </row>
    <row r="2" spans="1:21">
      <c r="A2" s="129" t="s">
        <v>62</v>
      </c>
      <c r="F2" s="59" t="s">
        <v>63</v>
      </c>
    </row>
    <row r="3" spans="1:21">
      <c r="A3" s="130" t="s">
        <v>226</v>
      </c>
      <c r="B3" s="130"/>
      <c r="C3" s="130"/>
      <c r="D3" s="130"/>
      <c r="E3" s="130"/>
      <c r="F3" s="59" t="s">
        <v>267</v>
      </c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</row>
    <row r="4" spans="1:21">
      <c r="A4" s="129" t="s">
        <v>227</v>
      </c>
      <c r="F4" s="59" t="s">
        <v>66</v>
      </c>
    </row>
    <row r="5" spans="1:21">
      <c r="G5" s="132"/>
      <c r="H5" s="132"/>
      <c r="I5" s="132"/>
      <c r="N5" s="234" t="s">
        <v>7</v>
      </c>
      <c r="O5" s="132"/>
      <c r="Q5" s="133"/>
      <c r="R5" s="132"/>
      <c r="S5" s="134"/>
    </row>
    <row r="6" spans="1:21">
      <c r="A6" s="129" t="s">
        <v>10</v>
      </c>
      <c r="C6" s="129" t="s">
        <v>67</v>
      </c>
      <c r="D6" s="2" t="s">
        <v>68</v>
      </c>
      <c r="N6" s="98" t="s">
        <v>13</v>
      </c>
      <c r="O6" s="99"/>
      <c r="P6" s="99"/>
      <c r="Q6" s="356">
        <f>(F10)</f>
        <v>4382200</v>
      </c>
      <c r="R6" s="357"/>
      <c r="S6" s="133" t="s">
        <v>14</v>
      </c>
    </row>
    <row r="7" spans="1:21" s="135" customFormat="1">
      <c r="A7" s="346" t="s">
        <v>15</v>
      </c>
      <c r="B7" s="346" t="s">
        <v>16</v>
      </c>
      <c r="C7" s="346" t="s">
        <v>17</v>
      </c>
      <c r="D7" s="346" t="s">
        <v>18</v>
      </c>
      <c r="E7" s="346" t="s">
        <v>19</v>
      </c>
      <c r="F7" s="358" t="s">
        <v>20</v>
      </c>
      <c r="G7" s="360" t="s">
        <v>70</v>
      </c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 t="s">
        <v>22</v>
      </c>
    </row>
    <row r="8" spans="1:21" s="135" customFormat="1">
      <c r="A8" s="347"/>
      <c r="B8" s="347"/>
      <c r="C8" s="347"/>
      <c r="D8" s="347"/>
      <c r="E8" s="347"/>
      <c r="F8" s="359"/>
      <c r="G8" s="360" t="s">
        <v>23</v>
      </c>
      <c r="H8" s="360"/>
      <c r="I8" s="360"/>
      <c r="J8" s="360" t="s">
        <v>24</v>
      </c>
      <c r="K8" s="360"/>
      <c r="L8" s="360"/>
      <c r="M8" s="360" t="s">
        <v>25</v>
      </c>
      <c r="N8" s="360"/>
      <c r="O8" s="360"/>
      <c r="P8" s="360" t="s">
        <v>26</v>
      </c>
      <c r="Q8" s="360"/>
      <c r="R8" s="360"/>
      <c r="S8" s="360"/>
    </row>
    <row r="9" spans="1:21" s="135" customFormat="1">
      <c r="A9" s="354"/>
      <c r="B9" s="354"/>
      <c r="C9" s="354"/>
      <c r="D9" s="354"/>
      <c r="E9" s="347"/>
      <c r="F9" s="359"/>
      <c r="G9" s="236" t="s">
        <v>27</v>
      </c>
      <c r="H9" s="236" t="s">
        <v>28</v>
      </c>
      <c r="I9" s="236" t="s">
        <v>29</v>
      </c>
      <c r="J9" s="236" t="s">
        <v>30</v>
      </c>
      <c r="K9" s="236" t="s">
        <v>31</v>
      </c>
      <c r="L9" s="236" t="s">
        <v>32</v>
      </c>
      <c r="M9" s="236" t="s">
        <v>33</v>
      </c>
      <c r="N9" s="236" t="s">
        <v>34</v>
      </c>
      <c r="O9" s="236" t="s">
        <v>35</v>
      </c>
      <c r="P9" s="236" t="s">
        <v>36</v>
      </c>
      <c r="Q9" s="236" t="s">
        <v>37</v>
      </c>
      <c r="R9" s="236" t="s">
        <v>38</v>
      </c>
      <c r="S9" s="360"/>
    </row>
    <row r="10" spans="1:21" s="135" customFormat="1" ht="65.25">
      <c r="A10" s="349"/>
      <c r="B10" s="238" t="s">
        <v>149</v>
      </c>
      <c r="C10" s="239"/>
      <c r="D10" s="240"/>
      <c r="E10" s="241" t="s">
        <v>228</v>
      </c>
      <c r="F10" s="242">
        <f>(F38)</f>
        <v>4382200</v>
      </c>
      <c r="G10" s="243"/>
      <c r="H10" s="243"/>
      <c r="I10" s="244"/>
      <c r="J10" s="245"/>
      <c r="K10" s="245"/>
      <c r="L10" s="245"/>
      <c r="M10" s="245"/>
      <c r="N10" s="245"/>
      <c r="O10" s="246"/>
      <c r="P10" s="246"/>
      <c r="Q10" s="243"/>
      <c r="R10" s="243"/>
      <c r="S10" s="247" t="s">
        <v>229</v>
      </c>
      <c r="U10" s="136"/>
    </row>
    <row r="11" spans="1:21" s="135" customFormat="1">
      <c r="A11" s="350"/>
      <c r="B11" s="343" t="s">
        <v>268</v>
      </c>
      <c r="C11" s="352" t="s">
        <v>269</v>
      </c>
      <c r="D11" s="353" t="s">
        <v>270</v>
      </c>
      <c r="E11" s="322"/>
      <c r="F11" s="338">
        <v>100000</v>
      </c>
      <c r="G11" s="249"/>
      <c r="H11" s="249"/>
      <c r="I11" s="249"/>
      <c r="J11" s="250"/>
      <c r="K11" s="250"/>
      <c r="L11" s="250"/>
      <c r="M11" s="250"/>
      <c r="N11" s="250"/>
      <c r="O11" s="250"/>
      <c r="P11" s="250"/>
      <c r="Q11" s="249"/>
      <c r="R11" s="249"/>
      <c r="S11" s="339"/>
    </row>
    <row r="12" spans="1:21" s="135" customFormat="1">
      <c r="A12" s="350"/>
      <c r="B12" s="343"/>
      <c r="C12" s="327"/>
      <c r="D12" s="347"/>
      <c r="E12" s="313"/>
      <c r="F12" s="310"/>
      <c r="G12" s="249"/>
      <c r="H12" s="249"/>
      <c r="I12" s="249"/>
      <c r="J12" s="250"/>
      <c r="K12" s="250"/>
      <c r="L12" s="250"/>
      <c r="M12" s="250"/>
      <c r="N12" s="250"/>
      <c r="O12" s="250"/>
      <c r="P12" s="250"/>
      <c r="Q12" s="249"/>
      <c r="R12" s="249"/>
      <c r="S12" s="340"/>
    </row>
    <row r="13" spans="1:21" s="135" customFormat="1">
      <c r="A13" s="350"/>
      <c r="B13" s="343"/>
      <c r="C13" s="327"/>
      <c r="D13" s="347"/>
      <c r="E13" s="313"/>
      <c r="F13" s="310"/>
      <c r="G13" s="249"/>
      <c r="H13" s="249"/>
      <c r="I13" s="249"/>
      <c r="J13" s="250"/>
      <c r="K13" s="250"/>
      <c r="L13" s="250"/>
      <c r="M13" s="250"/>
      <c r="N13" s="250"/>
      <c r="O13" s="250"/>
      <c r="P13" s="250"/>
      <c r="Q13" s="249"/>
      <c r="R13" s="249"/>
      <c r="S13" s="340"/>
    </row>
    <row r="14" spans="1:21" s="135" customFormat="1">
      <c r="A14" s="350"/>
      <c r="B14" s="343"/>
      <c r="C14" s="327"/>
      <c r="D14" s="347"/>
      <c r="E14" s="313"/>
      <c r="F14" s="310"/>
      <c r="G14" s="249"/>
      <c r="H14" s="249"/>
      <c r="I14" s="249"/>
      <c r="J14" s="250"/>
      <c r="K14" s="250"/>
      <c r="L14" s="250"/>
      <c r="M14" s="250"/>
      <c r="N14" s="250"/>
      <c r="O14" s="250"/>
      <c r="P14" s="250"/>
      <c r="Q14" s="249"/>
      <c r="R14" s="249"/>
      <c r="S14" s="340"/>
    </row>
    <row r="15" spans="1:21" s="135" customFormat="1">
      <c r="A15" s="350"/>
      <c r="B15" s="343"/>
      <c r="C15" s="327"/>
      <c r="D15" s="347"/>
      <c r="E15" s="313"/>
      <c r="F15" s="310"/>
      <c r="G15" s="249"/>
      <c r="H15" s="249"/>
      <c r="I15" s="249"/>
      <c r="J15" s="250"/>
      <c r="K15" s="250"/>
      <c r="L15" s="250"/>
      <c r="M15" s="250"/>
      <c r="N15" s="250"/>
      <c r="O15" s="250"/>
      <c r="P15" s="250"/>
      <c r="Q15" s="249"/>
      <c r="R15" s="249"/>
      <c r="S15" s="340"/>
    </row>
    <row r="16" spans="1:21" s="135" customFormat="1" ht="33.75" customHeight="1">
      <c r="A16" s="350"/>
      <c r="B16" s="343"/>
      <c r="C16" s="319"/>
      <c r="D16" s="354"/>
      <c r="E16" s="314"/>
      <c r="F16" s="311"/>
      <c r="G16" s="249"/>
      <c r="H16" s="249"/>
      <c r="I16" s="249"/>
      <c r="J16" s="250"/>
      <c r="K16" s="250"/>
      <c r="L16" s="250"/>
      <c r="M16" s="250"/>
      <c r="N16" s="250"/>
      <c r="O16" s="250"/>
      <c r="P16" s="250"/>
      <c r="Q16" s="249"/>
      <c r="R16" s="249"/>
      <c r="S16" s="341"/>
    </row>
    <row r="17" spans="1:21" s="135" customFormat="1" ht="106.5" customHeight="1">
      <c r="A17" s="351"/>
      <c r="B17" s="343"/>
      <c r="C17" s="248" t="s">
        <v>271</v>
      </c>
      <c r="D17" s="251" t="s">
        <v>272</v>
      </c>
      <c r="E17" s="252"/>
      <c r="F17" s="253">
        <v>23400</v>
      </c>
      <c r="G17" s="254"/>
      <c r="H17" s="255"/>
      <c r="I17" s="254"/>
      <c r="J17" s="256"/>
      <c r="K17" s="257"/>
      <c r="L17" s="256"/>
      <c r="M17" s="257"/>
      <c r="N17" s="256"/>
      <c r="O17" s="257"/>
      <c r="P17" s="256"/>
      <c r="Q17" s="254"/>
      <c r="R17" s="255"/>
      <c r="S17" s="258"/>
    </row>
    <row r="18" spans="1:21" s="135" customFormat="1">
      <c r="A18" s="312"/>
      <c r="B18" s="342"/>
      <c r="C18" s="343" t="s">
        <v>273</v>
      </c>
      <c r="D18" s="344" t="s">
        <v>232</v>
      </c>
      <c r="E18" s="346"/>
      <c r="F18" s="309">
        <v>257400</v>
      </c>
      <c r="G18" s="255"/>
      <c r="H18" s="255"/>
      <c r="I18" s="255"/>
      <c r="J18" s="256"/>
      <c r="K18" s="256"/>
      <c r="L18" s="256"/>
      <c r="M18" s="256"/>
      <c r="N18" s="256"/>
      <c r="O18" s="256"/>
      <c r="P18" s="256"/>
      <c r="Q18" s="255"/>
      <c r="R18" s="255"/>
      <c r="S18" s="348"/>
    </row>
    <row r="19" spans="1:21" s="135" customFormat="1" ht="114" customHeight="1">
      <c r="A19" s="314"/>
      <c r="B19" s="342"/>
      <c r="C19" s="343"/>
      <c r="D19" s="345"/>
      <c r="E19" s="347"/>
      <c r="F19" s="310"/>
      <c r="G19" s="259"/>
      <c r="H19" s="260"/>
      <c r="I19" s="259"/>
      <c r="J19" s="261"/>
      <c r="K19" s="261"/>
      <c r="L19" s="261"/>
      <c r="M19" s="261"/>
      <c r="N19" s="261"/>
      <c r="O19" s="261"/>
      <c r="P19" s="235"/>
      <c r="Q19" s="259"/>
      <c r="R19" s="260"/>
      <c r="S19" s="340"/>
    </row>
    <row r="20" spans="1:21" s="135" customFormat="1" ht="105" customHeight="1">
      <c r="A20" s="312"/>
      <c r="B20" s="315" t="s">
        <v>230</v>
      </c>
      <c r="C20" s="262" t="s">
        <v>274</v>
      </c>
      <c r="D20" s="263" t="s">
        <v>275</v>
      </c>
      <c r="E20" s="264"/>
      <c r="F20" s="265">
        <v>200000</v>
      </c>
      <c r="G20" s="266"/>
      <c r="H20" s="267"/>
      <c r="I20" s="266"/>
      <c r="J20" s="268"/>
      <c r="K20" s="268"/>
      <c r="L20" s="268"/>
      <c r="M20" s="268"/>
      <c r="N20" s="268"/>
      <c r="O20" s="268"/>
      <c r="P20" s="269"/>
      <c r="Q20" s="266"/>
      <c r="R20" s="267"/>
      <c r="S20" s="270"/>
    </row>
    <row r="21" spans="1:21" s="135" customFormat="1" ht="51.75" customHeight="1">
      <c r="A21" s="313"/>
      <c r="B21" s="316"/>
      <c r="C21" s="318" t="s">
        <v>276</v>
      </c>
      <c r="D21" s="320" t="s">
        <v>277</v>
      </c>
      <c r="E21" s="322"/>
      <c r="F21" s="323">
        <v>3500000</v>
      </c>
      <c r="G21" s="249"/>
      <c r="H21" s="271"/>
      <c r="I21" s="249"/>
      <c r="J21" s="272"/>
      <c r="K21" s="250"/>
      <c r="L21" s="272"/>
      <c r="M21" s="250"/>
      <c r="N21" s="272"/>
      <c r="O21" s="250"/>
      <c r="P21" s="272"/>
      <c r="Q21" s="249"/>
      <c r="R21" s="271"/>
      <c r="S21" s="273"/>
    </row>
    <row r="22" spans="1:21" s="135" customFormat="1" ht="75.75" customHeight="1">
      <c r="A22" s="313"/>
      <c r="B22" s="316"/>
      <c r="C22" s="319"/>
      <c r="D22" s="321"/>
      <c r="E22" s="314"/>
      <c r="F22" s="324"/>
      <c r="G22" s="274"/>
      <c r="H22" s="275"/>
      <c r="I22" s="274"/>
      <c r="J22" s="276"/>
      <c r="K22" s="277"/>
      <c r="L22" s="276"/>
      <c r="M22" s="277"/>
      <c r="N22" s="276"/>
      <c r="O22" s="277"/>
      <c r="P22" s="276"/>
      <c r="Q22" s="274"/>
      <c r="R22" s="275"/>
      <c r="S22" s="278"/>
      <c r="U22" s="136"/>
    </row>
    <row r="23" spans="1:21" s="135" customFormat="1" ht="95.25" customHeight="1">
      <c r="A23" s="314"/>
      <c r="B23" s="317"/>
      <c r="C23" s="279" t="s">
        <v>278</v>
      </c>
      <c r="D23" s="237" t="s">
        <v>279</v>
      </c>
      <c r="E23" s="280"/>
      <c r="F23" s="253">
        <v>110000</v>
      </c>
      <c r="G23" s="255"/>
      <c r="H23" s="255"/>
      <c r="I23" s="255"/>
      <c r="J23" s="256"/>
      <c r="K23" s="256"/>
      <c r="L23" s="256"/>
      <c r="M23" s="256"/>
      <c r="N23" s="256"/>
      <c r="O23" s="256"/>
      <c r="P23" s="256"/>
      <c r="Q23" s="255"/>
      <c r="R23" s="255"/>
      <c r="S23" s="281"/>
    </row>
    <row r="24" spans="1:21" s="135" customFormat="1" ht="218.25" customHeight="1">
      <c r="A24" s="280"/>
      <c r="B24" s="282" t="s">
        <v>280</v>
      </c>
      <c r="C24" s="283" t="s">
        <v>281</v>
      </c>
      <c r="D24" s="284" t="s">
        <v>232</v>
      </c>
      <c r="E24" s="237"/>
      <c r="F24" s="253">
        <v>93000</v>
      </c>
      <c r="G24" s="255"/>
      <c r="H24" s="255"/>
      <c r="I24" s="255"/>
      <c r="J24" s="256"/>
      <c r="K24" s="256"/>
      <c r="L24" s="256"/>
      <c r="M24" s="256"/>
      <c r="N24" s="256"/>
      <c r="O24" s="256"/>
      <c r="P24" s="256"/>
      <c r="Q24" s="255"/>
      <c r="R24" s="255"/>
      <c r="S24" s="281"/>
    </row>
    <row r="25" spans="1:21" s="135" customFormat="1" ht="186" customHeight="1">
      <c r="A25" s="312"/>
      <c r="B25" s="326" t="s">
        <v>231</v>
      </c>
      <c r="C25" s="285" t="s">
        <v>282</v>
      </c>
      <c r="D25" s="237"/>
      <c r="E25" s="286"/>
      <c r="F25" s="287"/>
      <c r="G25" s="255"/>
      <c r="H25" s="255"/>
      <c r="I25" s="255"/>
      <c r="J25" s="256"/>
      <c r="K25" s="256"/>
      <c r="L25" s="256"/>
      <c r="M25" s="256"/>
      <c r="N25" s="256"/>
      <c r="O25" s="256"/>
      <c r="P25" s="256"/>
      <c r="Q25" s="255"/>
      <c r="R25" s="255"/>
      <c r="S25" s="281"/>
    </row>
    <row r="26" spans="1:21" s="135" customFormat="1" ht="33" customHeight="1">
      <c r="A26" s="313"/>
      <c r="B26" s="327"/>
      <c r="C26" s="329" t="s">
        <v>283</v>
      </c>
      <c r="D26" s="332" t="s">
        <v>284</v>
      </c>
      <c r="E26" s="335"/>
      <c r="F26" s="309">
        <v>98400</v>
      </c>
      <c r="G26" s="255"/>
      <c r="H26" s="255"/>
      <c r="I26" s="255"/>
      <c r="J26" s="256"/>
      <c r="K26" s="256"/>
      <c r="L26" s="256"/>
      <c r="M26" s="256"/>
      <c r="N26" s="256"/>
      <c r="O26" s="256"/>
      <c r="P26" s="256"/>
      <c r="Q26" s="255"/>
      <c r="R26" s="255"/>
      <c r="S26" s="281"/>
    </row>
    <row r="27" spans="1:21" s="135" customFormat="1">
      <c r="A27" s="313"/>
      <c r="B27" s="327"/>
      <c r="C27" s="330"/>
      <c r="D27" s="333"/>
      <c r="E27" s="336"/>
      <c r="F27" s="310"/>
      <c r="G27" s="255"/>
      <c r="H27" s="255"/>
      <c r="I27" s="255"/>
      <c r="J27" s="256"/>
      <c r="K27" s="256"/>
      <c r="L27" s="256"/>
      <c r="M27" s="256"/>
      <c r="N27" s="256"/>
      <c r="O27" s="256"/>
      <c r="P27" s="256"/>
      <c r="Q27" s="255"/>
      <c r="R27" s="255"/>
      <c r="S27" s="281"/>
    </row>
    <row r="28" spans="1:21" s="135" customFormat="1">
      <c r="A28" s="313"/>
      <c r="B28" s="327"/>
      <c r="C28" s="330"/>
      <c r="D28" s="333"/>
      <c r="E28" s="336"/>
      <c r="F28" s="310"/>
      <c r="G28" s="266"/>
      <c r="H28" s="266"/>
      <c r="I28" s="266"/>
      <c r="J28" s="268"/>
      <c r="K28" s="268"/>
      <c r="L28" s="268"/>
      <c r="M28" s="268"/>
      <c r="N28" s="268"/>
      <c r="O28" s="268"/>
      <c r="P28" s="268"/>
      <c r="Q28" s="266"/>
      <c r="R28" s="266"/>
      <c r="S28" s="270"/>
    </row>
    <row r="29" spans="1:21" s="135" customFormat="1">
      <c r="A29" s="313"/>
      <c r="B29" s="327"/>
      <c r="C29" s="330"/>
      <c r="D29" s="333"/>
      <c r="E29" s="336"/>
      <c r="F29" s="310"/>
      <c r="G29" s="266"/>
      <c r="H29" s="266"/>
      <c r="I29" s="266"/>
      <c r="J29" s="268"/>
      <c r="K29" s="268"/>
      <c r="L29" s="268"/>
      <c r="M29" s="268"/>
      <c r="N29" s="268"/>
      <c r="O29" s="268"/>
      <c r="P29" s="268"/>
      <c r="Q29" s="266"/>
      <c r="R29" s="266"/>
      <c r="S29" s="270"/>
    </row>
    <row r="30" spans="1:21" s="135" customFormat="1">
      <c r="A30" s="313"/>
      <c r="B30" s="327"/>
      <c r="C30" s="330"/>
      <c r="D30" s="333"/>
      <c r="E30" s="336"/>
      <c r="F30" s="310"/>
      <c r="G30" s="266"/>
      <c r="H30" s="266"/>
      <c r="I30" s="266"/>
      <c r="J30" s="268"/>
      <c r="K30" s="268"/>
      <c r="L30" s="268"/>
      <c r="M30" s="268"/>
      <c r="N30" s="268"/>
      <c r="O30" s="268"/>
      <c r="P30" s="268"/>
      <c r="Q30" s="266"/>
      <c r="R30" s="266"/>
      <c r="S30" s="270"/>
    </row>
    <row r="31" spans="1:21" s="135" customFormat="1">
      <c r="A31" s="313"/>
      <c r="B31" s="327"/>
      <c r="C31" s="330"/>
      <c r="D31" s="333"/>
      <c r="E31" s="336"/>
      <c r="F31" s="310"/>
      <c r="G31" s="266"/>
      <c r="H31" s="266"/>
      <c r="I31" s="266"/>
      <c r="J31" s="268"/>
      <c r="K31" s="268"/>
      <c r="L31" s="268"/>
      <c r="M31" s="268"/>
      <c r="N31" s="268"/>
      <c r="O31" s="268"/>
      <c r="P31" s="268"/>
      <c r="Q31" s="266"/>
      <c r="R31" s="266"/>
      <c r="S31" s="270"/>
    </row>
    <row r="32" spans="1:21" s="135" customFormat="1">
      <c r="A32" s="313"/>
      <c r="B32" s="327"/>
      <c r="C32" s="330"/>
      <c r="D32" s="333"/>
      <c r="E32" s="336"/>
      <c r="F32" s="310"/>
      <c r="G32" s="266"/>
      <c r="H32" s="266"/>
      <c r="I32" s="266"/>
      <c r="J32" s="268"/>
      <c r="K32" s="268"/>
      <c r="L32" s="268"/>
      <c r="M32" s="268"/>
      <c r="N32" s="268"/>
      <c r="O32" s="268"/>
      <c r="P32" s="268"/>
      <c r="Q32" s="266"/>
      <c r="R32" s="266"/>
      <c r="S32" s="270"/>
    </row>
    <row r="33" spans="1:19" s="135" customFormat="1">
      <c r="A33" s="313"/>
      <c r="B33" s="327"/>
      <c r="C33" s="330"/>
      <c r="D33" s="333"/>
      <c r="E33" s="336"/>
      <c r="F33" s="310"/>
      <c r="G33" s="266"/>
      <c r="H33" s="266"/>
      <c r="I33" s="266"/>
      <c r="J33" s="268"/>
      <c r="K33" s="268"/>
      <c r="L33" s="268"/>
      <c r="M33" s="268"/>
      <c r="N33" s="268"/>
      <c r="O33" s="268"/>
      <c r="P33" s="268"/>
      <c r="Q33" s="266"/>
      <c r="R33" s="266"/>
      <c r="S33" s="270"/>
    </row>
    <row r="34" spans="1:19" s="135" customFormat="1">
      <c r="A34" s="313"/>
      <c r="B34" s="327"/>
      <c r="C34" s="330"/>
      <c r="D34" s="333"/>
      <c r="E34" s="336"/>
      <c r="F34" s="310"/>
      <c r="G34" s="266"/>
      <c r="H34" s="266"/>
      <c r="I34" s="266"/>
      <c r="J34" s="268"/>
      <c r="K34" s="268"/>
      <c r="L34" s="268"/>
      <c r="M34" s="268"/>
      <c r="N34" s="268"/>
      <c r="O34" s="268"/>
      <c r="P34" s="268"/>
      <c r="Q34" s="266"/>
      <c r="R34" s="266"/>
      <c r="S34" s="270"/>
    </row>
    <row r="35" spans="1:19" s="135" customFormat="1">
      <c r="A35" s="313"/>
      <c r="B35" s="327"/>
      <c r="C35" s="330"/>
      <c r="D35" s="333"/>
      <c r="E35" s="336"/>
      <c r="F35" s="310"/>
      <c r="G35" s="266"/>
      <c r="H35" s="266"/>
      <c r="I35" s="266"/>
      <c r="J35" s="268"/>
      <c r="K35" s="268"/>
      <c r="L35" s="268"/>
      <c r="M35" s="268"/>
      <c r="N35" s="268"/>
      <c r="O35" s="268"/>
      <c r="P35" s="268"/>
      <c r="Q35" s="266"/>
      <c r="R35" s="266"/>
      <c r="S35" s="270"/>
    </row>
    <row r="36" spans="1:19" s="135" customFormat="1">
      <c r="A36" s="313"/>
      <c r="B36" s="327"/>
      <c r="C36" s="330"/>
      <c r="D36" s="333"/>
      <c r="E36" s="336"/>
      <c r="F36" s="310"/>
      <c r="G36" s="266"/>
      <c r="H36" s="266"/>
      <c r="I36" s="266"/>
      <c r="J36" s="268"/>
      <c r="K36" s="268"/>
      <c r="L36" s="268"/>
      <c r="M36" s="268"/>
      <c r="N36" s="268"/>
      <c r="O36" s="268"/>
      <c r="P36" s="268"/>
      <c r="Q36" s="266"/>
      <c r="R36" s="266"/>
      <c r="S36" s="270"/>
    </row>
    <row r="37" spans="1:19" s="135" customFormat="1">
      <c r="A37" s="325"/>
      <c r="B37" s="328"/>
      <c r="C37" s="331"/>
      <c r="D37" s="334"/>
      <c r="E37" s="337"/>
      <c r="F37" s="311"/>
      <c r="G37" s="266"/>
      <c r="H37" s="266"/>
      <c r="I37" s="266"/>
      <c r="J37" s="268"/>
      <c r="K37" s="268"/>
      <c r="L37" s="268"/>
      <c r="M37" s="268"/>
      <c r="N37" s="268"/>
      <c r="O37" s="268"/>
      <c r="P37" s="268"/>
      <c r="Q37" s="266"/>
      <c r="R37" s="266"/>
      <c r="S37" s="270"/>
    </row>
    <row r="38" spans="1:19">
      <c r="A38" s="280"/>
      <c r="B38" s="288" t="s">
        <v>77</v>
      </c>
      <c r="C38" s="289"/>
      <c r="D38" s="289"/>
      <c r="E38" s="289"/>
      <c r="F38" s="290">
        <f>SUM(F11:F37)</f>
        <v>4382200</v>
      </c>
      <c r="G38" s="255"/>
      <c r="H38" s="255"/>
      <c r="I38" s="255"/>
      <c r="J38" s="256"/>
      <c r="K38" s="256"/>
      <c r="L38" s="256"/>
      <c r="M38" s="256"/>
      <c r="N38" s="256"/>
      <c r="O38" s="256"/>
      <c r="P38" s="256"/>
      <c r="Q38" s="255"/>
      <c r="R38" s="255"/>
      <c r="S38" s="281"/>
    </row>
  </sheetData>
  <mergeCells count="40">
    <mergeCell ref="A1:S1"/>
    <mergeCell ref="Q6:R6"/>
    <mergeCell ref="A7:A9"/>
    <mergeCell ref="B7:B9"/>
    <mergeCell ref="C7:C9"/>
    <mergeCell ref="D7:D9"/>
    <mergeCell ref="E7:E9"/>
    <mergeCell ref="F7:F9"/>
    <mergeCell ref="G7:R7"/>
    <mergeCell ref="S7:S9"/>
    <mergeCell ref="G8:I8"/>
    <mergeCell ref="J8:L8"/>
    <mergeCell ref="M8:O8"/>
    <mergeCell ref="P8:R8"/>
    <mergeCell ref="F11:F16"/>
    <mergeCell ref="S11:S16"/>
    <mergeCell ref="A18:A19"/>
    <mergeCell ref="B18:B19"/>
    <mergeCell ref="C18:C19"/>
    <mergeCell ref="D18:D19"/>
    <mergeCell ref="E18:E19"/>
    <mergeCell ref="F18:F19"/>
    <mergeCell ref="S18:S19"/>
    <mergeCell ref="A10:A17"/>
    <mergeCell ref="B11:B17"/>
    <mergeCell ref="C11:C16"/>
    <mergeCell ref="D11:D16"/>
    <mergeCell ref="E11:E16"/>
    <mergeCell ref="F26:F37"/>
    <mergeCell ref="A20:A23"/>
    <mergeCell ref="B20:B23"/>
    <mergeCell ref="C21:C22"/>
    <mergeCell ref="D21:D22"/>
    <mergeCell ref="E21:E22"/>
    <mergeCell ref="F21:F22"/>
    <mergeCell ref="A25:A37"/>
    <mergeCell ref="B25:B37"/>
    <mergeCell ref="C26:C37"/>
    <mergeCell ref="D26:D37"/>
    <mergeCell ref="E26:E3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F67DD-3292-4832-B455-9EA806B99C59}">
  <dimension ref="A1:V19"/>
  <sheetViews>
    <sheetView topLeftCell="A4" workbookViewId="0">
      <selection activeCell="V10" sqref="V10"/>
    </sheetView>
  </sheetViews>
  <sheetFormatPr defaultColWidth="8.42578125" defaultRowHeight="18.75"/>
  <cols>
    <col min="1" max="1" width="4.42578125" style="63" customWidth="1"/>
    <col min="2" max="2" width="18.42578125" style="58" customWidth="1"/>
    <col min="3" max="3" width="19.28515625" style="58" customWidth="1"/>
    <col min="4" max="4" width="7.42578125" style="58" customWidth="1"/>
    <col min="5" max="5" width="8.28515625" style="58" customWidth="1"/>
    <col min="6" max="6" width="9.85546875" style="64" customWidth="1"/>
    <col min="7" max="18" width="4.5703125" style="58" customWidth="1"/>
    <col min="19" max="19" width="9.5703125" style="58" customWidth="1"/>
    <col min="20" max="20" width="9" style="58" bestFit="1" customWidth="1"/>
    <col min="21" max="21" width="8.42578125" style="58"/>
    <col min="22" max="22" width="45.42578125" style="58" customWidth="1"/>
    <col min="23" max="25" width="8.42578125" style="58"/>
    <col min="26" max="26" width="27.85546875" style="58" customWidth="1"/>
    <col min="27" max="16384" width="8.42578125" style="58"/>
  </cols>
  <sheetData>
    <row r="1" spans="1:22">
      <c r="A1" s="367" t="s">
        <v>61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367"/>
      <c r="P1" s="367"/>
      <c r="Q1" s="367"/>
      <c r="R1" s="367"/>
      <c r="S1" s="367"/>
    </row>
    <row r="2" spans="1:22" ht="18" customHeight="1">
      <c r="A2" s="368" t="s">
        <v>62</v>
      </c>
      <c r="B2" s="368"/>
      <c r="C2" s="368"/>
      <c r="D2" s="368"/>
      <c r="E2" s="368"/>
      <c r="F2" s="369" t="s">
        <v>63</v>
      </c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</row>
    <row r="3" spans="1:22" ht="43.5" customHeight="1">
      <c r="A3" s="138" t="s">
        <v>2</v>
      </c>
      <c r="B3" s="138"/>
      <c r="C3" s="138"/>
      <c r="D3" s="138"/>
      <c r="E3" s="138"/>
      <c r="F3" s="369" t="s">
        <v>64</v>
      </c>
      <c r="G3" s="369"/>
      <c r="H3" s="369"/>
      <c r="I3" s="369"/>
      <c r="J3" s="369"/>
      <c r="K3" s="369"/>
      <c r="L3" s="369"/>
      <c r="M3" s="369"/>
      <c r="N3" s="369"/>
      <c r="O3" s="369"/>
      <c r="P3" s="369"/>
      <c r="Q3" s="369"/>
      <c r="R3" s="369"/>
      <c r="S3" s="369"/>
    </row>
    <row r="4" spans="1:22" ht="41.25" customHeight="1">
      <c r="A4" s="370" t="s">
        <v>65</v>
      </c>
      <c r="B4" s="370"/>
      <c r="C4" s="370"/>
      <c r="D4" s="370"/>
      <c r="E4" s="370"/>
      <c r="F4" s="371" t="s">
        <v>66</v>
      </c>
      <c r="G4" s="371"/>
      <c r="H4" s="371"/>
      <c r="I4" s="371"/>
      <c r="J4" s="371"/>
      <c r="K4" s="371"/>
      <c r="L4" s="371"/>
      <c r="M4" s="371"/>
      <c r="N4" s="371"/>
      <c r="O4" s="371"/>
      <c r="P4" s="371"/>
      <c r="Q4" s="371"/>
      <c r="R4" s="371"/>
      <c r="S4" s="371"/>
    </row>
    <row r="5" spans="1:22" ht="21.75">
      <c r="A5" s="209"/>
      <c r="B5" s="210"/>
      <c r="C5" s="210"/>
      <c r="D5" s="210"/>
      <c r="E5" s="210"/>
      <c r="F5" s="211"/>
      <c r="G5" s="212"/>
      <c r="H5" s="212"/>
      <c r="I5" s="212"/>
      <c r="J5" s="210"/>
      <c r="K5" s="210"/>
      <c r="L5" s="210"/>
      <c r="M5" s="210"/>
      <c r="N5" s="213" t="s">
        <v>7</v>
      </c>
      <c r="O5" s="212"/>
      <c r="P5" s="210"/>
      <c r="Q5" s="214"/>
      <c r="R5" s="212"/>
      <c r="S5" s="215"/>
    </row>
    <row r="6" spans="1:22" ht="21.75">
      <c r="A6" s="210" t="s">
        <v>10</v>
      </c>
      <c r="B6" s="210"/>
      <c r="C6" s="210" t="s">
        <v>67</v>
      </c>
      <c r="D6" s="216" t="s">
        <v>68</v>
      </c>
      <c r="E6" s="210"/>
      <c r="F6" s="211"/>
      <c r="G6" s="210"/>
      <c r="H6" s="210"/>
      <c r="I6" s="210"/>
      <c r="J6" s="210"/>
      <c r="K6" s="210"/>
      <c r="L6" s="210"/>
      <c r="M6" s="210"/>
      <c r="N6" s="217" t="s">
        <v>69</v>
      </c>
      <c r="O6" s="218"/>
      <c r="P6" s="218"/>
      <c r="Q6" s="365">
        <v>250000</v>
      </c>
      <c r="R6" s="365"/>
      <c r="S6" s="214" t="s">
        <v>14</v>
      </c>
    </row>
    <row r="7" spans="1:22" s="60" customFormat="1" ht="33" customHeight="1">
      <c r="A7" s="362" t="s">
        <v>15</v>
      </c>
      <c r="B7" s="362" t="s">
        <v>16</v>
      </c>
      <c r="C7" s="362" t="s">
        <v>17</v>
      </c>
      <c r="D7" s="362" t="s">
        <v>18</v>
      </c>
      <c r="E7" s="362" t="s">
        <v>19</v>
      </c>
      <c r="F7" s="366" t="s">
        <v>20</v>
      </c>
      <c r="G7" s="362" t="s">
        <v>70</v>
      </c>
      <c r="H7" s="362"/>
      <c r="I7" s="362"/>
      <c r="J7" s="362"/>
      <c r="K7" s="362"/>
      <c r="L7" s="362"/>
      <c r="M7" s="362"/>
      <c r="N7" s="362"/>
      <c r="O7" s="362"/>
      <c r="P7" s="362"/>
      <c r="Q7" s="362"/>
      <c r="R7" s="362"/>
      <c r="S7" s="362" t="s">
        <v>22</v>
      </c>
    </row>
    <row r="8" spans="1:22" s="60" customFormat="1" ht="18" customHeight="1">
      <c r="A8" s="362"/>
      <c r="B8" s="362"/>
      <c r="C8" s="362"/>
      <c r="D8" s="362"/>
      <c r="E8" s="362"/>
      <c r="F8" s="366"/>
      <c r="G8" s="363" t="s">
        <v>23</v>
      </c>
      <c r="H8" s="363"/>
      <c r="I8" s="363"/>
      <c r="J8" s="363" t="s">
        <v>24</v>
      </c>
      <c r="K8" s="363"/>
      <c r="L8" s="363"/>
      <c r="M8" s="363" t="s">
        <v>25</v>
      </c>
      <c r="N8" s="363"/>
      <c r="O8" s="363"/>
      <c r="P8" s="363" t="s">
        <v>26</v>
      </c>
      <c r="Q8" s="363"/>
      <c r="R8" s="363"/>
      <c r="S8" s="362"/>
    </row>
    <row r="9" spans="1:22" s="60" customFormat="1" ht="19.5" customHeight="1">
      <c r="A9" s="362"/>
      <c r="B9" s="362"/>
      <c r="C9" s="362"/>
      <c r="D9" s="362"/>
      <c r="E9" s="362"/>
      <c r="F9" s="366"/>
      <c r="G9" s="219" t="s">
        <v>30</v>
      </c>
      <c r="H9" s="219" t="s">
        <v>31</v>
      </c>
      <c r="I9" s="219" t="s">
        <v>32</v>
      </c>
      <c r="J9" s="219" t="s">
        <v>33</v>
      </c>
      <c r="K9" s="219" t="s">
        <v>34</v>
      </c>
      <c r="L9" s="219" t="s">
        <v>35</v>
      </c>
      <c r="M9" s="219" t="s">
        <v>36</v>
      </c>
      <c r="N9" s="219" t="s">
        <v>37</v>
      </c>
      <c r="O9" s="219" t="s">
        <v>38</v>
      </c>
      <c r="P9" s="219" t="s">
        <v>27</v>
      </c>
      <c r="Q9" s="219" t="s">
        <v>28</v>
      </c>
      <c r="R9" s="219" t="s">
        <v>29</v>
      </c>
      <c r="S9" s="362"/>
    </row>
    <row r="10" spans="1:22" s="60" customFormat="1" ht="177" customHeight="1">
      <c r="A10" s="140"/>
      <c r="B10" s="141" t="s">
        <v>246</v>
      </c>
      <c r="C10" s="142" t="s">
        <v>247</v>
      </c>
      <c r="D10" s="143" t="s">
        <v>71</v>
      </c>
      <c r="E10" s="144" t="s">
        <v>72</v>
      </c>
      <c r="F10" s="145">
        <v>26100</v>
      </c>
      <c r="G10" s="146"/>
      <c r="H10" s="146"/>
      <c r="I10" s="147"/>
      <c r="J10" s="148"/>
      <c r="K10" s="148"/>
      <c r="L10" s="148"/>
      <c r="M10" s="148"/>
      <c r="N10" s="148"/>
      <c r="O10" s="149"/>
      <c r="P10" s="149"/>
      <c r="Q10" s="146"/>
      <c r="R10" s="146"/>
      <c r="S10" s="220" t="s">
        <v>248</v>
      </c>
      <c r="T10" s="61"/>
      <c r="V10" s="62"/>
    </row>
    <row r="11" spans="1:22" s="60" customFormat="1" ht="356.25">
      <c r="A11" s="150"/>
      <c r="B11" s="141" t="s">
        <v>249</v>
      </c>
      <c r="C11" s="137" t="s">
        <v>234</v>
      </c>
      <c r="D11" s="139" t="s">
        <v>73</v>
      </c>
      <c r="E11" s="144" t="s">
        <v>72</v>
      </c>
      <c r="F11" s="151">
        <v>52600</v>
      </c>
      <c r="G11" s="152"/>
      <c r="H11" s="152"/>
      <c r="I11" s="152"/>
      <c r="J11" s="153"/>
      <c r="K11" s="153"/>
      <c r="L11" s="153"/>
      <c r="M11" s="153"/>
      <c r="N11" s="153"/>
      <c r="O11" s="153"/>
      <c r="P11" s="153"/>
      <c r="Q11" s="152"/>
      <c r="R11" s="152"/>
      <c r="S11" s="221" t="s">
        <v>248</v>
      </c>
    </row>
    <row r="12" spans="1:22" s="60" customFormat="1" ht="168.75">
      <c r="A12" s="150"/>
      <c r="B12" s="141" t="s">
        <v>74</v>
      </c>
      <c r="C12" s="137" t="s">
        <v>75</v>
      </c>
      <c r="D12" s="139"/>
      <c r="E12" s="144"/>
      <c r="F12" s="145">
        <v>100000</v>
      </c>
      <c r="G12" s="152"/>
      <c r="H12" s="152"/>
      <c r="I12" s="152"/>
      <c r="J12" s="153"/>
      <c r="K12" s="153"/>
      <c r="L12" s="153"/>
      <c r="M12" s="153"/>
      <c r="N12" s="153"/>
      <c r="O12" s="153"/>
      <c r="P12" s="153"/>
      <c r="Q12" s="152"/>
      <c r="R12" s="152"/>
      <c r="S12" s="364" t="s">
        <v>248</v>
      </c>
    </row>
    <row r="13" spans="1:22" s="60" customFormat="1" ht="112.5">
      <c r="A13" s="150"/>
      <c r="B13" s="141" t="s">
        <v>250</v>
      </c>
      <c r="C13" s="137" t="s">
        <v>76</v>
      </c>
      <c r="D13" s="150"/>
      <c r="E13" s="144" t="s">
        <v>72</v>
      </c>
      <c r="F13" s="145">
        <v>71300</v>
      </c>
      <c r="G13" s="152"/>
      <c r="H13" s="152"/>
      <c r="I13" s="152"/>
      <c r="J13" s="153"/>
      <c r="K13" s="153"/>
      <c r="L13" s="153"/>
      <c r="M13" s="153"/>
      <c r="N13" s="153"/>
      <c r="O13" s="153"/>
      <c r="P13" s="153"/>
      <c r="Q13" s="152"/>
      <c r="R13" s="154"/>
      <c r="S13" s="364"/>
    </row>
    <row r="14" spans="1:22" s="60" customFormat="1" ht="21.75">
      <c r="A14" s="150"/>
      <c r="B14" s="141"/>
      <c r="C14" s="155"/>
      <c r="D14" s="150"/>
      <c r="E14" s="150"/>
      <c r="F14" s="156">
        <f>SUM(F10:F13)</f>
        <v>250000</v>
      </c>
      <c r="G14" s="152"/>
      <c r="H14" s="152"/>
      <c r="I14" s="152"/>
      <c r="J14" s="153"/>
      <c r="K14" s="153"/>
      <c r="L14" s="153"/>
      <c r="M14" s="153"/>
      <c r="N14" s="153"/>
      <c r="O14" s="153"/>
      <c r="P14" s="153"/>
      <c r="Q14" s="152"/>
      <c r="R14" s="152"/>
      <c r="S14" s="222"/>
    </row>
    <row r="15" spans="1:22" s="60" customFormat="1" ht="21" customHeight="1">
      <c r="A15" s="157"/>
      <c r="B15" s="158" t="s">
        <v>77</v>
      </c>
      <c r="C15" s="159"/>
      <c r="D15" s="160"/>
      <c r="E15" s="160"/>
      <c r="F15" s="161"/>
      <c r="G15" s="162"/>
      <c r="H15" s="162"/>
      <c r="I15" s="162"/>
      <c r="J15" s="163"/>
      <c r="K15" s="163"/>
      <c r="L15" s="163"/>
      <c r="M15" s="163"/>
      <c r="N15" s="163"/>
      <c r="O15" s="163"/>
      <c r="P15" s="163"/>
      <c r="Q15" s="162"/>
      <c r="R15" s="162"/>
      <c r="S15" s="223"/>
    </row>
    <row r="16" spans="1:22" ht="21.75">
      <c r="B16" s="361" t="s">
        <v>78</v>
      </c>
      <c r="C16" s="361"/>
      <c r="D16" s="361"/>
      <c r="E16" s="361"/>
      <c r="S16" s="210"/>
    </row>
    <row r="17" spans="1:19" ht="21.75">
      <c r="S17" s="210"/>
    </row>
    <row r="18" spans="1:19" ht="21.75">
      <c r="A18" s="131"/>
      <c r="B18" s="129"/>
      <c r="C18" s="129"/>
      <c r="D18" s="129"/>
      <c r="E18" s="129"/>
      <c r="F18" s="5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</row>
    <row r="19" spans="1:19" ht="21.75">
      <c r="A19" s="131"/>
      <c r="B19" s="129"/>
      <c r="C19" s="129"/>
      <c r="D19" s="129"/>
      <c r="E19" s="129"/>
      <c r="F19" s="5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</row>
  </sheetData>
  <mergeCells count="21">
    <mergeCell ref="A1:S1"/>
    <mergeCell ref="A2:E2"/>
    <mergeCell ref="F2:S2"/>
    <mergeCell ref="F3:S3"/>
    <mergeCell ref="A4:E4"/>
    <mergeCell ref="F4:S4"/>
    <mergeCell ref="Q6:R6"/>
    <mergeCell ref="A7:A9"/>
    <mergeCell ref="B7:B9"/>
    <mergeCell ref="C7:C9"/>
    <mergeCell ref="D7:D9"/>
    <mergeCell ref="E7:E9"/>
    <mergeCell ref="F7:F9"/>
    <mergeCell ref="G7:R7"/>
    <mergeCell ref="B16:E16"/>
    <mergeCell ref="S7:S9"/>
    <mergeCell ref="G8:I8"/>
    <mergeCell ref="J8:L8"/>
    <mergeCell ref="M8:O8"/>
    <mergeCell ref="P8:R8"/>
    <mergeCell ref="S12:S1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CD22C-B1A3-44CA-AA6E-AC9947276827}">
  <dimension ref="A1:S28"/>
  <sheetViews>
    <sheetView workbookViewId="0">
      <selection activeCell="F15" sqref="F15"/>
    </sheetView>
  </sheetViews>
  <sheetFormatPr defaultColWidth="9" defaultRowHeight="20.25"/>
  <cols>
    <col min="1" max="1" width="5.140625" style="66" customWidth="1"/>
    <col min="2" max="2" width="25.140625" style="65" customWidth="1"/>
    <col min="3" max="3" width="16.140625" style="65" customWidth="1"/>
    <col min="4" max="4" width="13.28515625" style="66" customWidth="1"/>
    <col min="5" max="5" width="10.7109375" style="66" customWidth="1"/>
    <col min="6" max="6" width="14.42578125" style="81" customWidth="1"/>
    <col min="7" max="12" width="7.140625" style="65" customWidth="1"/>
    <col min="13" max="13" width="15.7109375" style="65" customWidth="1"/>
    <col min="14" max="15" width="5.28515625" style="65" customWidth="1"/>
    <col min="16" max="16" width="5.7109375" style="65" customWidth="1"/>
    <col min="17" max="17" width="3.42578125" style="65" customWidth="1"/>
    <col min="18" max="18" width="13" style="65" customWidth="1"/>
    <col min="19" max="19" width="12" style="65" customWidth="1"/>
    <col min="20" max="16384" width="9" style="65"/>
  </cols>
  <sheetData>
    <row r="1" spans="1:19" ht="20.25" customHeight="1">
      <c r="A1" s="381" t="s">
        <v>79</v>
      </c>
      <c r="B1" s="381"/>
      <c r="C1" s="381"/>
      <c r="D1" s="381"/>
      <c r="E1" s="381"/>
      <c r="F1" s="381"/>
      <c r="G1" s="381"/>
      <c r="H1" s="381"/>
      <c r="I1" s="381"/>
      <c r="J1" s="381"/>
      <c r="K1" s="381"/>
      <c r="L1" s="381"/>
      <c r="M1" s="381"/>
      <c r="N1" s="381"/>
      <c r="O1" s="381"/>
      <c r="P1" s="381"/>
      <c r="Q1" s="381"/>
      <c r="R1" s="381"/>
      <c r="S1" s="381"/>
    </row>
    <row r="2" spans="1:19">
      <c r="A2" s="378" t="s">
        <v>80</v>
      </c>
      <c r="B2" s="378"/>
      <c r="C2" s="378"/>
      <c r="D2" s="378"/>
      <c r="E2" s="224"/>
      <c r="F2" s="378" t="s">
        <v>81</v>
      </c>
      <c r="G2" s="378"/>
      <c r="H2" s="378"/>
      <c r="I2" s="378"/>
      <c r="J2" s="378"/>
      <c r="K2" s="378"/>
      <c r="L2" s="378"/>
      <c r="M2" s="378"/>
      <c r="N2" s="378"/>
      <c r="O2" s="225"/>
      <c r="P2" s="225"/>
      <c r="Q2" s="225"/>
      <c r="R2" s="225"/>
      <c r="S2" s="225"/>
    </row>
    <row r="3" spans="1:19" ht="20.25" customHeight="1">
      <c r="A3" s="379" t="s">
        <v>82</v>
      </c>
      <c r="B3" s="379"/>
      <c r="C3" s="379"/>
      <c r="D3" s="379"/>
      <c r="E3" s="379"/>
      <c r="F3" s="378" t="s">
        <v>83</v>
      </c>
      <c r="G3" s="378"/>
      <c r="H3" s="378"/>
      <c r="I3" s="378"/>
      <c r="J3" s="378"/>
      <c r="K3" s="378"/>
      <c r="L3" s="378"/>
      <c r="M3" s="378"/>
      <c r="N3" s="378"/>
      <c r="O3" s="225"/>
      <c r="P3" s="225"/>
      <c r="Q3" s="225"/>
      <c r="R3" s="225"/>
      <c r="S3" s="225"/>
    </row>
    <row r="4" spans="1:19" ht="20.25" customHeight="1">
      <c r="A4" s="378" t="s">
        <v>84</v>
      </c>
      <c r="B4" s="378"/>
      <c r="C4" s="378"/>
      <c r="D4" s="378"/>
      <c r="E4" s="224"/>
      <c r="F4" s="379" t="s">
        <v>85</v>
      </c>
      <c r="G4" s="379"/>
      <c r="H4" s="379"/>
      <c r="I4" s="379"/>
      <c r="J4" s="379"/>
      <c r="K4" s="379"/>
      <c r="L4" s="379"/>
      <c r="M4" s="379"/>
      <c r="N4" s="375" t="s">
        <v>7</v>
      </c>
      <c r="O4" s="375"/>
      <c r="P4" s="375"/>
      <c r="Q4" s="380"/>
      <c r="R4" s="380"/>
      <c r="S4" s="380"/>
    </row>
    <row r="5" spans="1:19" s="67" customFormat="1">
      <c r="A5" s="227"/>
      <c r="B5" s="228"/>
      <c r="C5" s="228"/>
      <c r="D5" s="226"/>
      <c r="E5" s="226"/>
      <c r="F5" s="229"/>
      <c r="G5" s="230"/>
      <c r="H5" s="230"/>
      <c r="I5" s="230"/>
      <c r="J5" s="228"/>
      <c r="K5" s="228"/>
      <c r="L5" s="228"/>
      <c r="M5" s="228"/>
      <c r="N5" s="374" t="s">
        <v>8</v>
      </c>
      <c r="O5" s="374"/>
      <c r="P5" s="374"/>
      <c r="Q5" s="375"/>
      <c r="R5" s="375"/>
      <c r="S5" s="375"/>
    </row>
    <row r="6" spans="1:19" s="67" customFormat="1">
      <c r="A6" s="228" t="s">
        <v>10</v>
      </c>
      <c r="B6" s="228"/>
      <c r="C6" s="228" t="s">
        <v>86</v>
      </c>
      <c r="D6" s="228" t="s">
        <v>87</v>
      </c>
      <c r="E6" s="228"/>
      <c r="F6" s="229"/>
      <c r="G6" s="228"/>
      <c r="H6" s="228"/>
      <c r="I6" s="228"/>
      <c r="J6" s="228"/>
      <c r="K6" s="228"/>
      <c r="L6" s="228"/>
      <c r="M6" s="228"/>
      <c r="N6" s="374" t="s">
        <v>69</v>
      </c>
      <c r="O6" s="374"/>
      <c r="P6" s="374"/>
      <c r="Q6" s="374">
        <f>SUM(F10)</f>
        <v>2147050</v>
      </c>
      <c r="R6" s="376"/>
      <c r="S6" s="231" t="s">
        <v>14</v>
      </c>
    </row>
    <row r="7" spans="1:19" s="70" customFormat="1" ht="20.25" customHeight="1">
      <c r="A7" s="373" t="s">
        <v>15</v>
      </c>
      <c r="B7" s="373" t="s">
        <v>88</v>
      </c>
      <c r="C7" s="373" t="s">
        <v>89</v>
      </c>
      <c r="D7" s="373" t="s">
        <v>18</v>
      </c>
      <c r="E7" s="373" t="s">
        <v>19</v>
      </c>
      <c r="F7" s="377" t="s">
        <v>20</v>
      </c>
      <c r="G7" s="373" t="s">
        <v>21</v>
      </c>
      <c r="H7" s="373"/>
      <c r="I7" s="373"/>
      <c r="J7" s="373"/>
      <c r="K7" s="373"/>
      <c r="L7" s="373"/>
      <c r="M7" s="373"/>
      <c r="N7" s="373"/>
      <c r="O7" s="373"/>
      <c r="P7" s="373"/>
      <c r="Q7" s="373"/>
      <c r="R7" s="373"/>
      <c r="S7" s="373" t="s">
        <v>22</v>
      </c>
    </row>
    <row r="8" spans="1:19" s="70" customFormat="1" ht="20.25" customHeight="1">
      <c r="A8" s="373"/>
      <c r="B8" s="373"/>
      <c r="C8" s="373"/>
      <c r="D8" s="373"/>
      <c r="E8" s="373"/>
      <c r="F8" s="377"/>
      <c r="G8" s="373" t="s">
        <v>23</v>
      </c>
      <c r="H8" s="373"/>
      <c r="I8" s="373"/>
      <c r="J8" s="373" t="s">
        <v>24</v>
      </c>
      <c r="K8" s="373"/>
      <c r="L8" s="373"/>
      <c r="M8" s="373" t="s">
        <v>25</v>
      </c>
      <c r="N8" s="373"/>
      <c r="O8" s="373"/>
      <c r="P8" s="373" t="s">
        <v>26</v>
      </c>
      <c r="Q8" s="373"/>
      <c r="R8" s="373"/>
      <c r="S8" s="373"/>
    </row>
    <row r="9" spans="1:19" s="70" customFormat="1" ht="40.5">
      <c r="A9" s="373"/>
      <c r="B9" s="373"/>
      <c r="C9" s="373"/>
      <c r="D9" s="373"/>
      <c r="E9" s="373"/>
      <c r="F9" s="377"/>
      <c r="G9" s="68" t="s">
        <v>27</v>
      </c>
      <c r="H9" s="68" t="s">
        <v>28</v>
      </c>
      <c r="I9" s="68" t="s">
        <v>29</v>
      </c>
      <c r="J9" s="68" t="s">
        <v>30</v>
      </c>
      <c r="K9" s="68" t="s">
        <v>31</v>
      </c>
      <c r="L9" s="68" t="s">
        <v>32</v>
      </c>
      <c r="M9" s="68" t="s">
        <v>33</v>
      </c>
      <c r="N9" s="68" t="s">
        <v>34</v>
      </c>
      <c r="O9" s="68" t="s">
        <v>35</v>
      </c>
      <c r="P9" s="68" t="s">
        <v>36</v>
      </c>
      <c r="Q9" s="68" t="s">
        <v>37</v>
      </c>
      <c r="R9" s="68" t="s">
        <v>38</v>
      </c>
      <c r="S9" s="373"/>
    </row>
    <row r="10" spans="1:19" s="70" customFormat="1" ht="60.75">
      <c r="A10" s="68">
        <v>1</v>
      </c>
      <c r="B10" s="71" t="s">
        <v>90</v>
      </c>
      <c r="C10" s="68"/>
      <c r="D10" s="68"/>
      <c r="E10" s="68" t="s">
        <v>253</v>
      </c>
      <c r="F10" s="69">
        <f>SUM(F12:F26)</f>
        <v>2147050</v>
      </c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 t="s">
        <v>91</v>
      </c>
    </row>
    <row r="11" spans="1:19" s="70" customFormat="1">
      <c r="A11" s="68"/>
      <c r="B11" s="71" t="s">
        <v>17</v>
      </c>
      <c r="C11" s="68"/>
      <c r="D11" s="68"/>
      <c r="E11" s="68"/>
      <c r="F11" s="72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</row>
    <row r="12" spans="1:19" s="70" customFormat="1" ht="121.5">
      <c r="A12" s="68"/>
      <c r="B12" s="71" t="s">
        <v>92</v>
      </c>
      <c r="C12" s="68" t="s">
        <v>93</v>
      </c>
      <c r="D12" s="68" t="s">
        <v>94</v>
      </c>
      <c r="E12" s="68"/>
      <c r="F12" s="74">
        <v>32600</v>
      </c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 t="s">
        <v>91</v>
      </c>
    </row>
    <row r="13" spans="1:19" s="70" customFormat="1" ht="182.25">
      <c r="A13" s="68"/>
      <c r="B13" s="73" t="s">
        <v>95</v>
      </c>
      <c r="C13" s="68" t="s">
        <v>96</v>
      </c>
      <c r="D13" s="68" t="s">
        <v>97</v>
      </c>
      <c r="E13" s="68"/>
      <c r="F13" s="72">
        <v>78200</v>
      </c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 t="s">
        <v>91</v>
      </c>
    </row>
    <row r="14" spans="1:19" s="70" customFormat="1" ht="202.5">
      <c r="A14" s="68"/>
      <c r="B14" s="73" t="s">
        <v>98</v>
      </c>
      <c r="C14" s="68" t="s">
        <v>99</v>
      </c>
      <c r="D14" s="68" t="s">
        <v>100</v>
      </c>
      <c r="E14" s="68"/>
      <c r="F14" s="72">
        <v>80600</v>
      </c>
      <c r="G14" s="68"/>
      <c r="H14" s="68"/>
      <c r="I14" s="68"/>
      <c r="J14" s="68"/>
      <c r="K14" s="68"/>
      <c r="L14" s="74"/>
      <c r="M14" s="68"/>
      <c r="N14" s="68"/>
      <c r="O14" s="68"/>
      <c r="P14" s="68"/>
      <c r="Q14" s="68"/>
      <c r="R14" s="68"/>
      <c r="S14" s="68" t="s">
        <v>91</v>
      </c>
    </row>
    <row r="15" spans="1:19" s="70" customFormat="1" ht="141.75">
      <c r="A15" s="68"/>
      <c r="B15" s="71" t="s">
        <v>101</v>
      </c>
      <c r="C15" s="68" t="s">
        <v>102</v>
      </c>
      <c r="D15" s="68" t="s">
        <v>103</v>
      </c>
      <c r="E15" s="68"/>
      <c r="F15" s="72">
        <v>101500</v>
      </c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</row>
    <row r="16" spans="1:19" s="70" customFormat="1" ht="101.25" customHeight="1">
      <c r="A16" s="68"/>
      <c r="B16" s="71" t="s">
        <v>104</v>
      </c>
      <c r="C16" s="68" t="s">
        <v>102</v>
      </c>
      <c r="D16" s="68" t="s">
        <v>105</v>
      </c>
      <c r="E16" s="68"/>
      <c r="F16" s="72">
        <v>306200</v>
      </c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</row>
    <row r="17" spans="1:19" s="77" customFormat="1" ht="101.25" customHeight="1">
      <c r="A17" s="75"/>
      <c r="B17" s="71" t="s">
        <v>106</v>
      </c>
      <c r="C17" s="68" t="s">
        <v>102</v>
      </c>
      <c r="D17" s="68" t="s">
        <v>105</v>
      </c>
      <c r="E17" s="68"/>
      <c r="F17" s="72">
        <v>992200</v>
      </c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</row>
    <row r="18" spans="1:19" s="70" customFormat="1" ht="101.25" customHeight="1">
      <c r="A18" s="68"/>
      <c r="B18" s="71" t="s">
        <v>251</v>
      </c>
      <c r="C18" s="68" t="s">
        <v>252</v>
      </c>
      <c r="D18" s="68" t="s">
        <v>105</v>
      </c>
      <c r="E18" s="68"/>
      <c r="F18" s="72">
        <v>60050</v>
      </c>
      <c r="G18" s="68"/>
      <c r="H18" s="68"/>
      <c r="I18" s="68"/>
      <c r="J18" s="68"/>
      <c r="K18" s="68"/>
      <c r="L18" s="68"/>
      <c r="M18" s="74"/>
      <c r="N18" s="68"/>
      <c r="O18" s="68"/>
      <c r="P18" s="68"/>
      <c r="Q18" s="68"/>
      <c r="R18" s="68"/>
      <c r="S18" s="68" t="s">
        <v>91</v>
      </c>
    </row>
    <row r="19" spans="1:19" s="70" customFormat="1" ht="202.5" customHeight="1">
      <c r="A19" s="68"/>
      <c r="B19" s="71" t="s">
        <v>107</v>
      </c>
      <c r="C19" s="68" t="s">
        <v>108</v>
      </c>
      <c r="D19" s="68" t="s">
        <v>109</v>
      </c>
      <c r="E19" s="68"/>
      <c r="F19" s="72">
        <v>255100</v>
      </c>
      <c r="G19" s="68"/>
      <c r="H19" s="68"/>
      <c r="I19" s="68"/>
      <c r="J19" s="68"/>
      <c r="K19" s="74"/>
      <c r="L19" s="68"/>
      <c r="M19" s="68"/>
      <c r="N19" s="78"/>
      <c r="O19" s="68"/>
      <c r="P19" s="68"/>
      <c r="Q19" s="68"/>
      <c r="R19" s="68"/>
      <c r="S19" s="68" t="s">
        <v>91</v>
      </c>
    </row>
    <row r="20" spans="1:19" s="70" customFormat="1">
      <c r="A20" s="68"/>
      <c r="B20" s="71"/>
      <c r="C20" s="68"/>
      <c r="D20" s="68"/>
      <c r="E20" s="68"/>
      <c r="F20" s="72"/>
      <c r="G20" s="68"/>
      <c r="H20" s="68"/>
      <c r="I20" s="68"/>
      <c r="J20" s="68"/>
      <c r="K20" s="74"/>
      <c r="L20" s="68"/>
      <c r="M20" s="68"/>
      <c r="N20" s="78"/>
      <c r="O20" s="68"/>
      <c r="P20" s="68"/>
      <c r="Q20" s="68"/>
      <c r="R20" s="68"/>
      <c r="S20" s="68"/>
    </row>
    <row r="21" spans="1:19" s="70" customFormat="1" ht="121.5">
      <c r="A21" s="68"/>
      <c r="B21" s="71" t="s">
        <v>110</v>
      </c>
      <c r="C21" s="68" t="s">
        <v>111</v>
      </c>
      <c r="D21" s="68" t="s">
        <v>103</v>
      </c>
      <c r="E21" s="71"/>
      <c r="F21" s="72">
        <v>25500</v>
      </c>
      <c r="G21" s="68"/>
      <c r="H21" s="68"/>
      <c r="I21" s="74"/>
      <c r="J21" s="68"/>
      <c r="K21" s="68"/>
      <c r="L21" s="68"/>
      <c r="M21" s="68"/>
      <c r="N21" s="68"/>
      <c r="O21" s="68"/>
      <c r="P21" s="68"/>
      <c r="Q21" s="68"/>
      <c r="R21" s="68"/>
      <c r="S21" s="68" t="s">
        <v>91</v>
      </c>
    </row>
    <row r="22" spans="1:19" s="70" customFormat="1" ht="121.5">
      <c r="A22" s="68"/>
      <c r="B22" s="71" t="s">
        <v>112</v>
      </c>
      <c r="C22" s="68" t="s">
        <v>111</v>
      </c>
      <c r="D22" s="68" t="s">
        <v>113</v>
      </c>
      <c r="E22" s="71"/>
      <c r="F22" s="72">
        <v>31100</v>
      </c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 t="s">
        <v>91</v>
      </c>
    </row>
    <row r="23" spans="1:19" s="70" customFormat="1" ht="182.25">
      <c r="A23" s="68"/>
      <c r="B23" s="71" t="s">
        <v>114</v>
      </c>
      <c r="C23" s="68" t="s">
        <v>111</v>
      </c>
      <c r="D23" s="68" t="s">
        <v>115</v>
      </c>
      <c r="E23" s="68"/>
      <c r="F23" s="72">
        <v>29700</v>
      </c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 t="s">
        <v>91</v>
      </c>
    </row>
    <row r="24" spans="1:19" s="70" customFormat="1" ht="101.25">
      <c r="A24" s="68"/>
      <c r="B24" s="79" t="s">
        <v>116</v>
      </c>
      <c r="C24" s="68" t="s">
        <v>96</v>
      </c>
      <c r="D24" s="75" t="s">
        <v>117</v>
      </c>
      <c r="E24" s="75"/>
      <c r="F24" s="80">
        <v>19300</v>
      </c>
      <c r="G24" s="74"/>
      <c r="H24" s="68"/>
      <c r="I24" s="74"/>
      <c r="J24" s="68"/>
      <c r="K24" s="68"/>
      <c r="L24" s="68"/>
      <c r="M24" s="68"/>
      <c r="N24" s="68"/>
      <c r="O24" s="68"/>
      <c r="P24" s="68"/>
      <c r="Q24" s="68"/>
      <c r="R24" s="68"/>
      <c r="S24" s="68" t="s">
        <v>91</v>
      </c>
    </row>
    <row r="25" spans="1:19" s="70" customFormat="1" ht="243">
      <c r="A25" s="68"/>
      <c r="B25" s="73" t="s">
        <v>118</v>
      </c>
      <c r="C25" s="68" t="s">
        <v>119</v>
      </c>
      <c r="D25" s="68" t="s">
        <v>120</v>
      </c>
      <c r="E25" s="68"/>
      <c r="F25" s="72">
        <v>35000</v>
      </c>
      <c r="G25" s="74"/>
      <c r="H25" s="68"/>
      <c r="I25" s="74"/>
      <c r="J25" s="68"/>
      <c r="K25" s="68"/>
      <c r="L25" s="68"/>
      <c r="M25" s="68"/>
      <c r="N25" s="68"/>
      <c r="O25" s="68"/>
      <c r="P25" s="68"/>
      <c r="Q25" s="68"/>
      <c r="R25" s="68"/>
      <c r="S25" s="68"/>
    </row>
    <row r="26" spans="1:19" s="70" customFormat="1" ht="182.25">
      <c r="A26" s="68"/>
      <c r="B26" s="73" t="s">
        <v>121</v>
      </c>
      <c r="C26" s="68" t="s">
        <v>122</v>
      </c>
      <c r="D26" s="68" t="s">
        <v>123</v>
      </c>
      <c r="E26" s="68"/>
      <c r="F26" s="72">
        <v>100000</v>
      </c>
      <c r="G26" s="74"/>
      <c r="H26" s="68"/>
      <c r="I26" s="74"/>
      <c r="J26" s="68"/>
      <c r="K26" s="68"/>
      <c r="L26" s="68"/>
      <c r="M26" s="68"/>
      <c r="N26" s="68"/>
      <c r="O26" s="68"/>
      <c r="P26" s="68"/>
      <c r="Q26" s="68"/>
      <c r="R26" s="68"/>
      <c r="S26" s="68"/>
    </row>
    <row r="28" spans="1:19">
      <c r="A28" s="372" t="s">
        <v>124</v>
      </c>
      <c r="B28" s="372"/>
      <c r="C28" s="372"/>
      <c r="D28" s="372"/>
      <c r="E28" s="372"/>
      <c r="F28" s="372"/>
      <c r="G28" s="372"/>
      <c r="H28" s="372"/>
      <c r="I28" s="372"/>
      <c r="J28" s="372"/>
      <c r="K28" s="372"/>
      <c r="L28" s="372"/>
      <c r="M28" s="372"/>
      <c r="N28" s="372"/>
      <c r="O28" s="372"/>
      <c r="P28" s="372"/>
      <c r="Q28" s="372"/>
      <c r="R28" s="372"/>
      <c r="S28" s="372"/>
    </row>
  </sheetData>
  <mergeCells count="26">
    <mergeCell ref="A4:D4"/>
    <mergeCell ref="F4:M4"/>
    <mergeCell ref="N4:P4"/>
    <mergeCell ref="Q4:S4"/>
    <mergeCell ref="A1:S1"/>
    <mergeCell ref="A2:D2"/>
    <mergeCell ref="F2:N2"/>
    <mergeCell ref="A3:E3"/>
    <mergeCell ref="F3:N3"/>
    <mergeCell ref="N5:P5"/>
    <mergeCell ref="Q5:S5"/>
    <mergeCell ref="N6:P6"/>
    <mergeCell ref="Q6:R6"/>
    <mergeCell ref="A7:A9"/>
    <mergeCell ref="B7:B9"/>
    <mergeCell ref="C7:C9"/>
    <mergeCell ref="D7:D9"/>
    <mergeCell ref="E7:E9"/>
    <mergeCell ref="F7:F9"/>
    <mergeCell ref="A28:S28"/>
    <mergeCell ref="G7:R7"/>
    <mergeCell ref="S7:S9"/>
    <mergeCell ref="G8:I8"/>
    <mergeCell ref="J8:L8"/>
    <mergeCell ref="M8:O8"/>
    <mergeCell ref="P8:R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6</vt:i4>
      </vt:variant>
    </vt:vector>
  </HeadingPairs>
  <TitlesOfParts>
    <vt:vector size="6" baseType="lpstr">
      <vt:lpstr>สรุปหน้างบ</vt:lpstr>
      <vt:lpstr>บุหรี แอล</vt:lpstr>
      <vt:lpstr>สุขภาพจิต</vt:lpstr>
      <vt:lpstr>ยาเสพติด</vt:lpstr>
      <vt:lpstr>HARM</vt:lpstr>
      <vt:lpstr>To Be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officecbo29@gmail.com</dc:creator>
  <cp:lastModifiedBy>Thanyong_P</cp:lastModifiedBy>
  <cp:lastPrinted>2024-10-22T05:18:31Z</cp:lastPrinted>
  <dcterms:created xsi:type="dcterms:W3CDTF">2024-10-17T07:11:48Z</dcterms:created>
  <dcterms:modified xsi:type="dcterms:W3CDTF">2024-11-15T06:58:27Z</dcterms:modified>
</cp:coreProperties>
</file>